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Ex4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Ex5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Ex6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Ex7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Ex8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Ex9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Ex1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Ex11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Ex12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Ex13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Ex14.xml" ContentType="application/vnd.ms-office.chartex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Ex15.xml" ContentType="application/vnd.ms-office.chartex+xml"/>
  <Override PartName="/xl/charts/style30.xml" ContentType="application/vnd.ms-office.chartstyle+xml"/>
  <Override PartName="/xl/charts/colors30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ndrecercainnovacio-my.sharepoint.com/personal/ylara_ari_ad/Documents/1_ Projectes i BD/6_ Prospectiva/1_ Tracem el futur d'Andorra/5_ Memòria i informes/"/>
    </mc:Choice>
  </mc:AlternateContent>
  <xr:revisionPtr revIDLastSave="233" documentId="13_ncr:1_{76A9739D-2A67-49C0-8B99-E18696BF6FC7}" xr6:coauthVersionLast="47" xr6:coauthVersionMax="47" xr10:uidLastSave="{2B977904-EBF8-44AF-8966-5F5187B16A04}"/>
  <bookViews>
    <workbookView xWindow="-110" yWindow="-110" windowWidth="19420" windowHeight="11500" activeTab="1" xr2:uid="{00000000-000D-0000-FFFF-FFFF00000000}"/>
  </bookViews>
  <sheets>
    <sheet name="Validació F1" sheetId="24" r:id="rId1"/>
    <sheet name="Dilemes_registre" sheetId="1" r:id="rId2"/>
    <sheet name="Dilemes_freq" sheetId="4" r:id="rId3"/>
    <sheet name="D_1.1" sheetId="21" r:id="rId4"/>
    <sheet name="D_1.2" sheetId="7" r:id="rId5"/>
    <sheet name="D_1.3" sheetId="8" r:id="rId6"/>
    <sheet name="D_2.1" sheetId="9" r:id="rId7"/>
    <sheet name="D_2.2" sheetId="10" r:id="rId8"/>
    <sheet name="D_3.1" sheetId="11" r:id="rId9"/>
    <sheet name="D_3.2" sheetId="12" r:id="rId10"/>
    <sheet name="D_3.3" sheetId="13" r:id="rId11"/>
    <sheet name="D_4.1" sheetId="14" r:id="rId12"/>
    <sheet name="D_4.2" sheetId="15" r:id="rId13"/>
    <sheet name="D_4.3" sheetId="16" r:id="rId14"/>
    <sheet name="D_4.4" sheetId="17" r:id="rId15"/>
    <sheet name="D_5.1" sheetId="18" r:id="rId16"/>
    <sheet name="D_5.2" sheetId="19" r:id="rId17"/>
    <sheet name="D_5.3" sheetId="20" r:id="rId18"/>
  </sheets>
  <definedNames>
    <definedName name="_xlchart.v1.0" hidden="1">'D_1.1'!$B$4:$B$49</definedName>
    <definedName name="_xlchart.v1.1" hidden="1">'D_1.2'!$B$4:$B$49</definedName>
    <definedName name="_xlchart.v1.10" hidden="1">'D_4.3'!$B$4:$B$49</definedName>
    <definedName name="_xlchart.v1.11" hidden="1">'D_4.4'!$B$4:$B$49</definedName>
    <definedName name="_xlchart.v1.12" hidden="1">'D_5.1'!$B$4:$B$49</definedName>
    <definedName name="_xlchart.v1.13" hidden="1">'D_5.2'!$B$4:$B$49</definedName>
    <definedName name="_xlchart.v1.14" hidden="1">'D_5.3'!$B$4:$B$49</definedName>
    <definedName name="_xlchart.v1.2" hidden="1">'D_1.3'!$B$4:$B$49</definedName>
    <definedName name="_xlchart.v1.3" hidden="1">'D_2.1'!$B$4:$B$49</definedName>
    <definedName name="_xlchart.v1.4" hidden="1">'D_2.2'!$B$4:$B$49</definedName>
    <definedName name="_xlchart.v1.5" hidden="1">'D_3.1'!$B$4:$B$49</definedName>
    <definedName name="_xlchart.v1.6" hidden="1">'D_3.2'!$B$4:$B$49</definedName>
    <definedName name="_xlchart.v1.7" hidden="1">'D_3.3'!$B$4:$B$49</definedName>
    <definedName name="_xlchart.v1.8" hidden="1">'D_4.1'!$B$4:$B$49</definedName>
    <definedName name="_xlchart.v1.9" hidden="1">'D_4.2'!$B$4:$B$49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O7" i="24"/>
  <c r="O8" i="24"/>
  <c r="O9" i="24"/>
  <c r="O10" i="24"/>
  <c r="N7" i="24"/>
  <c r="N8" i="24"/>
  <c r="N9" i="24"/>
  <c r="N10" i="24"/>
  <c r="M7" i="24"/>
  <c r="M8" i="24"/>
  <c r="M9" i="24"/>
  <c r="M10" i="24"/>
  <c r="M6" i="24"/>
  <c r="N6" i="24"/>
  <c r="O6" i="24"/>
  <c r="L7" i="24"/>
  <c r="L8" i="24"/>
  <c r="L9" i="24"/>
  <c r="L10" i="24"/>
  <c r="K7" i="24"/>
  <c r="K8" i="24"/>
  <c r="K9" i="24"/>
  <c r="K10" i="24"/>
  <c r="J7" i="24"/>
  <c r="J8" i="24"/>
  <c r="J9" i="24"/>
  <c r="J10" i="24"/>
  <c r="I7" i="24"/>
  <c r="I8" i="24"/>
  <c r="I9" i="24"/>
  <c r="I10" i="24"/>
  <c r="I6" i="24"/>
  <c r="J6" i="24"/>
  <c r="K6" i="24"/>
  <c r="L6" i="24"/>
  <c r="H7" i="24" l="1"/>
  <c r="H8" i="24"/>
  <c r="H9" i="24"/>
  <c r="H10" i="24"/>
  <c r="H6" i="24"/>
  <c r="G7" i="24"/>
  <c r="G8" i="24"/>
  <c r="G9" i="24"/>
  <c r="G10" i="24"/>
  <c r="G6" i="24"/>
  <c r="E7" i="24"/>
  <c r="F7" i="24"/>
  <c r="E8" i="24"/>
  <c r="F8" i="24"/>
  <c r="E9" i="24"/>
  <c r="F9" i="24"/>
  <c r="E10" i="24"/>
  <c r="F10" i="24"/>
  <c r="F6" i="24"/>
  <c r="E6" i="24"/>
  <c r="D7" i="24"/>
  <c r="D8" i="24"/>
  <c r="D9" i="24"/>
  <c r="D10" i="24"/>
  <c r="C7" i="24"/>
  <c r="C8" i="24"/>
  <c r="C9" i="24"/>
  <c r="C10" i="24"/>
  <c r="C6" i="24"/>
  <c r="D6" i="24"/>
  <c r="B7" i="24"/>
  <c r="B8" i="24"/>
  <c r="B9" i="24"/>
  <c r="B10" i="24"/>
  <c r="B6" i="24"/>
  <c r="C59" i="1" l="1"/>
  <c r="N52" i="4"/>
  <c r="O52" i="4"/>
  <c r="P52" i="4"/>
  <c r="N51" i="4"/>
  <c r="O51" i="4"/>
  <c r="P51" i="4"/>
  <c r="N50" i="4"/>
  <c r="O50" i="4"/>
  <c r="P50" i="4"/>
  <c r="B64" i="21"/>
  <c r="B63" i="21"/>
  <c r="B62" i="21"/>
  <c r="B61" i="21"/>
  <c r="B60" i="21"/>
  <c r="B59" i="21"/>
  <c r="B58" i="21"/>
  <c r="B57" i="21"/>
  <c r="B56" i="21"/>
  <c r="B55" i="21"/>
  <c r="B54" i="21"/>
  <c r="B52" i="21"/>
  <c r="B51" i="21"/>
  <c r="B50" i="21"/>
  <c r="B64" i="20"/>
  <c r="B63" i="20"/>
  <c r="B62" i="20"/>
  <c r="B61" i="20"/>
  <c r="B60" i="20"/>
  <c r="B59" i="20"/>
  <c r="B58" i="20"/>
  <c r="B57" i="20"/>
  <c r="B56" i="20"/>
  <c r="B55" i="20"/>
  <c r="B54" i="20"/>
  <c r="B52" i="20"/>
  <c r="B51" i="20"/>
  <c r="B50" i="20"/>
  <c r="B64" i="19"/>
  <c r="B63" i="19"/>
  <c r="B62" i="19"/>
  <c r="B61" i="19"/>
  <c r="B60" i="19"/>
  <c r="B59" i="19"/>
  <c r="B58" i="19"/>
  <c r="B57" i="19"/>
  <c r="B56" i="19"/>
  <c r="B55" i="19"/>
  <c r="B54" i="19"/>
  <c r="B52" i="19"/>
  <c r="B51" i="19"/>
  <c r="B50" i="19"/>
  <c r="B64" i="18"/>
  <c r="B63" i="18"/>
  <c r="B62" i="18"/>
  <c r="B61" i="18"/>
  <c r="B60" i="18"/>
  <c r="B59" i="18"/>
  <c r="B58" i="18"/>
  <c r="B57" i="18"/>
  <c r="B56" i="18"/>
  <c r="B55" i="18"/>
  <c r="B54" i="18"/>
  <c r="B52" i="18"/>
  <c r="B51" i="18"/>
  <c r="B50" i="18"/>
  <c r="B64" i="17"/>
  <c r="B63" i="17"/>
  <c r="B62" i="17"/>
  <c r="B61" i="17"/>
  <c r="B60" i="17"/>
  <c r="B59" i="17"/>
  <c r="B58" i="17"/>
  <c r="B57" i="17"/>
  <c r="B56" i="17"/>
  <c r="B55" i="17"/>
  <c r="B54" i="17"/>
  <c r="B52" i="17"/>
  <c r="B51" i="17"/>
  <c r="B50" i="17"/>
  <c r="B64" i="16"/>
  <c r="B63" i="16"/>
  <c r="B62" i="16"/>
  <c r="B61" i="16"/>
  <c r="B60" i="16"/>
  <c r="B59" i="16"/>
  <c r="B58" i="16"/>
  <c r="B57" i="16"/>
  <c r="B56" i="16"/>
  <c r="B55" i="16"/>
  <c r="B54" i="16"/>
  <c r="B52" i="16"/>
  <c r="B51" i="16"/>
  <c r="B50" i="16"/>
  <c r="B64" i="15"/>
  <c r="B63" i="15"/>
  <c r="B62" i="15"/>
  <c r="B61" i="15"/>
  <c r="B60" i="15"/>
  <c r="B59" i="15"/>
  <c r="B58" i="15"/>
  <c r="B57" i="15"/>
  <c r="B56" i="15"/>
  <c r="B55" i="15"/>
  <c r="B54" i="15"/>
  <c r="B52" i="15"/>
  <c r="B51" i="15"/>
  <c r="B50" i="15"/>
  <c r="B64" i="14"/>
  <c r="B63" i="14"/>
  <c r="B62" i="14"/>
  <c r="B61" i="14"/>
  <c r="B60" i="14"/>
  <c r="B59" i="14"/>
  <c r="B58" i="14"/>
  <c r="B57" i="14"/>
  <c r="B56" i="14"/>
  <c r="B55" i="14"/>
  <c r="B54" i="14"/>
  <c r="B52" i="14"/>
  <c r="B51" i="14"/>
  <c r="B50" i="14"/>
  <c r="B64" i="13"/>
  <c r="B63" i="13"/>
  <c r="B62" i="13"/>
  <c r="B61" i="13"/>
  <c r="B60" i="13"/>
  <c r="B59" i="13"/>
  <c r="B58" i="13"/>
  <c r="B57" i="13"/>
  <c r="B56" i="13"/>
  <c r="B55" i="13"/>
  <c r="B54" i="13"/>
  <c r="B52" i="13"/>
  <c r="B51" i="13"/>
  <c r="B50" i="13"/>
  <c r="B64" i="12"/>
  <c r="B63" i="12"/>
  <c r="B62" i="12"/>
  <c r="B61" i="12"/>
  <c r="B60" i="12"/>
  <c r="B59" i="12"/>
  <c r="B58" i="12"/>
  <c r="B57" i="12"/>
  <c r="B56" i="12"/>
  <c r="B55" i="12"/>
  <c r="B54" i="12"/>
  <c r="B52" i="12"/>
  <c r="B51" i="12"/>
  <c r="B50" i="12"/>
  <c r="B64" i="11"/>
  <c r="B63" i="11"/>
  <c r="B62" i="11"/>
  <c r="B61" i="11"/>
  <c r="B60" i="11"/>
  <c r="B59" i="11"/>
  <c r="B58" i="11"/>
  <c r="B57" i="11"/>
  <c r="B56" i="11"/>
  <c r="B55" i="11"/>
  <c r="B54" i="11"/>
  <c r="B52" i="11"/>
  <c r="B51" i="11"/>
  <c r="B50" i="11"/>
  <c r="B64" i="10"/>
  <c r="B63" i="10"/>
  <c r="B62" i="10"/>
  <c r="B61" i="10"/>
  <c r="B60" i="10"/>
  <c r="B59" i="10"/>
  <c r="B58" i="10"/>
  <c r="B57" i="10"/>
  <c r="B56" i="10"/>
  <c r="B55" i="10"/>
  <c r="B54" i="10"/>
  <c r="B52" i="10"/>
  <c r="B51" i="10"/>
  <c r="B50" i="10"/>
  <c r="B64" i="9"/>
  <c r="B63" i="9"/>
  <c r="B62" i="9"/>
  <c r="B61" i="9"/>
  <c r="B60" i="9"/>
  <c r="B59" i="9"/>
  <c r="B58" i="9"/>
  <c r="B57" i="9"/>
  <c r="B56" i="9"/>
  <c r="B55" i="9"/>
  <c r="B54" i="9"/>
  <c r="B52" i="9"/>
  <c r="B51" i="9"/>
  <c r="B50" i="9"/>
  <c r="B64" i="8"/>
  <c r="B63" i="8"/>
  <c r="B62" i="8"/>
  <c r="B61" i="8"/>
  <c r="B60" i="8"/>
  <c r="B59" i="8"/>
  <c r="B58" i="8"/>
  <c r="B57" i="8"/>
  <c r="B56" i="8"/>
  <c r="B55" i="8"/>
  <c r="B54" i="8"/>
  <c r="B52" i="8"/>
  <c r="B51" i="8"/>
  <c r="B50" i="8"/>
  <c r="B64" i="7"/>
  <c r="B63" i="7"/>
  <c r="B62" i="7"/>
  <c r="B61" i="7"/>
  <c r="B60" i="7"/>
  <c r="B59" i="7"/>
  <c r="B58" i="7"/>
  <c r="B57" i="7"/>
  <c r="B56" i="7"/>
  <c r="B55" i="7"/>
  <c r="B54" i="7"/>
  <c r="B52" i="7"/>
  <c r="B51" i="7"/>
  <c r="B50" i="7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B64" i="4"/>
  <c r="B63" i="4"/>
  <c r="B62" i="4"/>
  <c r="B61" i="4"/>
  <c r="B60" i="4"/>
  <c r="B59" i="4"/>
  <c r="B58" i="4"/>
  <c r="B57" i="4"/>
  <c r="B56" i="4"/>
  <c r="B55" i="4"/>
  <c r="B54" i="4"/>
  <c r="M52" i="4"/>
  <c r="L52" i="4"/>
  <c r="K52" i="4"/>
  <c r="J52" i="4"/>
  <c r="I52" i="4"/>
  <c r="H52" i="4"/>
  <c r="G52" i="4"/>
  <c r="F52" i="4"/>
  <c r="E52" i="4"/>
  <c r="D52" i="4"/>
  <c r="C52" i="4"/>
  <c r="B52" i="4"/>
  <c r="M51" i="4"/>
  <c r="L51" i="4"/>
  <c r="K51" i="4"/>
  <c r="J51" i="4"/>
  <c r="I51" i="4"/>
  <c r="H51" i="4"/>
  <c r="G51" i="4"/>
  <c r="F51" i="4"/>
  <c r="E51" i="4"/>
  <c r="D51" i="4"/>
  <c r="C51" i="4"/>
  <c r="B51" i="4"/>
  <c r="M50" i="4"/>
  <c r="L50" i="4"/>
  <c r="K50" i="4"/>
  <c r="J50" i="4"/>
  <c r="I50" i="4"/>
  <c r="H50" i="4"/>
  <c r="G50" i="4"/>
  <c r="F50" i="4"/>
  <c r="E50" i="4"/>
  <c r="D50" i="4"/>
  <c r="C50" i="4"/>
  <c r="B50" i="4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B65" i="1"/>
  <c r="C57" i="1"/>
  <c r="C64" i="1" s="1"/>
  <c r="D57" i="1"/>
  <c r="D64" i="1" s="1"/>
  <c r="E57" i="1"/>
  <c r="E64" i="1" s="1"/>
  <c r="F57" i="1"/>
  <c r="F64" i="1" s="1"/>
  <c r="G57" i="1"/>
  <c r="G64" i="1" s="1"/>
  <c r="H57" i="1"/>
  <c r="H64" i="1" s="1"/>
  <c r="I57" i="1"/>
  <c r="I64" i="1" s="1"/>
  <c r="J57" i="1"/>
  <c r="J64" i="1" s="1"/>
  <c r="K57" i="1"/>
  <c r="K64" i="1" s="1"/>
  <c r="L57" i="1"/>
  <c r="L64" i="1" s="1"/>
  <c r="M57" i="1"/>
  <c r="M64" i="1" s="1"/>
  <c r="N57" i="1"/>
  <c r="N64" i="1" s="1"/>
  <c r="O57" i="1"/>
  <c r="O64" i="1" s="1"/>
  <c r="P57" i="1"/>
  <c r="P64" i="1" s="1"/>
  <c r="B57" i="1"/>
  <c r="B64" i="1" s="1"/>
  <c r="C56" i="1"/>
  <c r="C62" i="1" s="1"/>
  <c r="D56" i="1"/>
  <c r="E56" i="1"/>
  <c r="E62" i="1" s="1"/>
  <c r="F56" i="1"/>
  <c r="F62" i="1" s="1"/>
  <c r="G56" i="1"/>
  <c r="G62" i="1" s="1"/>
  <c r="H56" i="1"/>
  <c r="H62" i="1" s="1"/>
  <c r="I56" i="1"/>
  <c r="I62" i="1" s="1"/>
  <c r="J56" i="1"/>
  <c r="J62" i="1" s="1"/>
  <c r="K56" i="1"/>
  <c r="K62" i="1" s="1"/>
  <c r="L56" i="1"/>
  <c r="L62" i="1" s="1"/>
  <c r="M56" i="1"/>
  <c r="M62" i="1" s="1"/>
  <c r="N56" i="1"/>
  <c r="N62" i="1" s="1"/>
  <c r="O56" i="1"/>
  <c r="O62" i="1" s="1"/>
  <c r="P56" i="1"/>
  <c r="P62" i="1" s="1"/>
  <c r="B56" i="1"/>
  <c r="B62" i="1" s="1"/>
  <c r="C55" i="1"/>
  <c r="C61" i="1" s="1"/>
  <c r="D55" i="1"/>
  <c r="D61" i="1" s="1"/>
  <c r="E55" i="1"/>
  <c r="E61" i="1" s="1"/>
  <c r="F55" i="1"/>
  <c r="F61" i="1" s="1"/>
  <c r="G55" i="1"/>
  <c r="G61" i="1" s="1"/>
  <c r="H55" i="1"/>
  <c r="H61" i="1" s="1"/>
  <c r="I55" i="1"/>
  <c r="I61" i="1" s="1"/>
  <c r="J55" i="1"/>
  <c r="J61" i="1" s="1"/>
  <c r="K55" i="1"/>
  <c r="K61" i="1" s="1"/>
  <c r="L55" i="1"/>
  <c r="L61" i="1" s="1"/>
  <c r="M55" i="1"/>
  <c r="M61" i="1" s="1"/>
  <c r="N55" i="1"/>
  <c r="N61" i="1" s="1"/>
  <c r="O55" i="1"/>
  <c r="O61" i="1" s="1"/>
  <c r="P55" i="1"/>
  <c r="P61" i="1" s="1"/>
  <c r="B55" i="1"/>
  <c r="B61" i="1" s="1"/>
  <c r="C54" i="1"/>
  <c r="D54" i="1"/>
  <c r="D60" i="1" s="1"/>
  <c r="E54" i="1"/>
  <c r="E60" i="1" s="1"/>
  <c r="F54" i="1"/>
  <c r="F60" i="1" s="1"/>
  <c r="G54" i="1"/>
  <c r="G60" i="1" s="1"/>
  <c r="H54" i="1"/>
  <c r="H60" i="1" s="1"/>
  <c r="I54" i="1"/>
  <c r="I60" i="1" s="1"/>
  <c r="J54" i="1"/>
  <c r="J60" i="1" s="1"/>
  <c r="K54" i="1"/>
  <c r="K60" i="1" s="1"/>
  <c r="L54" i="1"/>
  <c r="L60" i="1" s="1"/>
  <c r="M54" i="1"/>
  <c r="M60" i="1" s="1"/>
  <c r="N54" i="1"/>
  <c r="N60" i="1" s="1"/>
  <c r="O54" i="1"/>
  <c r="O60" i="1" s="1"/>
  <c r="P54" i="1"/>
  <c r="P60" i="1" s="1"/>
  <c r="B54" i="1"/>
  <c r="B60" i="1" s="1"/>
  <c r="C53" i="1"/>
  <c r="D53" i="1"/>
  <c r="D59" i="1" s="1"/>
  <c r="E53" i="1"/>
  <c r="E59" i="1" s="1"/>
  <c r="F53" i="1"/>
  <c r="F59" i="1" s="1"/>
  <c r="G53" i="1"/>
  <c r="G59" i="1" s="1"/>
  <c r="H53" i="1"/>
  <c r="I53" i="1"/>
  <c r="I59" i="1" s="1"/>
  <c r="J53" i="1"/>
  <c r="J59" i="1" s="1"/>
  <c r="K53" i="1"/>
  <c r="K59" i="1" s="1"/>
  <c r="L53" i="1"/>
  <c r="L59" i="1" s="1"/>
  <c r="M53" i="1"/>
  <c r="M59" i="1" s="1"/>
  <c r="N53" i="1"/>
  <c r="N59" i="1" s="1"/>
  <c r="O53" i="1"/>
  <c r="O59" i="1" s="1"/>
  <c r="P53" i="1"/>
  <c r="P59" i="1" s="1"/>
  <c r="B53" i="1"/>
  <c r="B59" i="1" s="1"/>
</calcChain>
</file>

<file path=xl/sharedStrings.xml><?xml version="1.0" encoding="utf-8"?>
<sst xmlns="http://schemas.openxmlformats.org/spreadsheetml/2006/main" count="331" uniqueCount="97">
  <si>
    <t>Dilema 1.1</t>
  </si>
  <si>
    <t>Dilema 1.2</t>
  </si>
  <si>
    <t>Dilema 1.3</t>
  </si>
  <si>
    <t>Dilema 2.1</t>
  </si>
  <si>
    <t>Dilema 2.2</t>
  </si>
  <si>
    <t>Dilema 3.1</t>
  </si>
  <si>
    <t>Dilema 3.2</t>
  </si>
  <si>
    <t>Dilema 3.3</t>
  </si>
  <si>
    <t>Dilema 4.1</t>
  </si>
  <si>
    <t>Dilema 4.2</t>
  </si>
  <si>
    <t>Dilema 4.3</t>
  </si>
  <si>
    <t>Dilema 4.4</t>
  </si>
  <si>
    <t>Dilema 5.1</t>
  </si>
  <si>
    <t>Dilema 5.2</t>
  </si>
  <si>
    <t>Dilema 5.3</t>
  </si>
  <si>
    <t>Salut_model</t>
  </si>
  <si>
    <t>Salut_finançament</t>
  </si>
  <si>
    <t>Cohesió vs. Economia</t>
  </si>
  <si>
    <t>Model energètic</t>
  </si>
  <si>
    <t>Medi Amb. vs. Economia</t>
  </si>
  <si>
    <t>Diversificació</t>
  </si>
  <si>
    <t>Obertura econòmica</t>
  </si>
  <si>
    <t>Digitalització</t>
  </si>
  <si>
    <t>Límits al creixement</t>
  </si>
  <si>
    <t>Gestió de l'ordenament</t>
  </si>
  <si>
    <t>Habitatge</t>
  </si>
  <si>
    <t>Mobilitat</t>
  </si>
  <si>
    <t>Participant 1</t>
  </si>
  <si>
    <t>Participant 2</t>
  </si>
  <si>
    <t>Participant 3</t>
  </si>
  <si>
    <t>Participant 4</t>
  </si>
  <si>
    <t>Participant 5</t>
  </si>
  <si>
    <t>Participant 6</t>
  </si>
  <si>
    <t>Participant 7</t>
  </si>
  <si>
    <t>Participant 8</t>
  </si>
  <si>
    <t>Participant 9</t>
  </si>
  <si>
    <t>Participant 10</t>
  </si>
  <si>
    <t>Participant 11</t>
  </si>
  <si>
    <t>Participant 12</t>
  </si>
  <si>
    <t>Participants blaus</t>
  </si>
  <si>
    <t>Participants grocs</t>
  </si>
  <si>
    <t>Participants vermells</t>
  </si>
  <si>
    <t>Participants verds</t>
  </si>
  <si>
    <t>Participants</t>
  </si>
  <si>
    <t>Mitjana blaus</t>
  </si>
  <si>
    <t>Mitjana grocs</t>
  </si>
  <si>
    <t>Mitjana vermells</t>
  </si>
  <si>
    <t>Mitjana verds</t>
  </si>
  <si>
    <t>Mitjana Assemblea</t>
  </si>
  <si>
    <t>Mediana Assemblea</t>
  </si>
  <si>
    <t>Posició destacada</t>
  </si>
  <si>
    <t>-</t>
  </si>
  <si>
    <t>Copagament</t>
  </si>
  <si>
    <t>Cohesió</t>
  </si>
  <si>
    <t>Reducció - Diversificació</t>
  </si>
  <si>
    <t>Medi Ambient</t>
  </si>
  <si>
    <t>Límits</t>
  </si>
  <si>
    <t>Col·lectiu - Sistèmic</t>
  </si>
  <si>
    <t>Quòrum</t>
  </si>
  <si>
    <t>Mitjana</t>
  </si>
  <si>
    <t>Mediana</t>
  </si>
  <si>
    <t>Freqüències_</t>
  </si>
  <si>
    <t>Identitat</t>
  </si>
  <si>
    <t>Programació cultural</t>
  </si>
  <si>
    <t>Educació</t>
  </si>
  <si>
    <t>Consum intern</t>
  </si>
  <si>
    <t>Eina de cohesió</t>
  </si>
  <si>
    <t>Assemblea ciutadana: gràfics dilema 1.1</t>
  </si>
  <si>
    <t>Assemblea ciutadana: gràfics dilema 1.2</t>
  </si>
  <si>
    <t>Assemblea ciutadana: gràfics dilema 1.3</t>
  </si>
  <si>
    <t>Assemblea ciutadana: gràfics dilema 2.1</t>
  </si>
  <si>
    <t>Assemblea ciutadana: gràfics dilema 2.2</t>
  </si>
  <si>
    <t>Assemblea ciutadana: gràfics dilema 3.1</t>
  </si>
  <si>
    <t>Assemblea ciutadana: gràfics dilema 3.2</t>
  </si>
  <si>
    <t>Assemblea ciutadana: gràfics dilema 3.3</t>
  </si>
  <si>
    <t>Assemblea ciutadana: gràfics dilema 4.1</t>
  </si>
  <si>
    <t>Assemblea ciutadana: gràfics dilema 4.2</t>
  </si>
  <si>
    <t>Assemblea ciutadana: gràfics dilema 4.3</t>
  </si>
  <si>
    <t>Assemblea ciutadana: gràfics dilema 4.4</t>
  </si>
  <si>
    <t>Assemblea ciutadana: gràfics dilema 5.1</t>
  </si>
  <si>
    <t>Assemblea ciutadana: gràfics dilema 5.2</t>
  </si>
  <si>
    <t>Assemblea ciutadana: gràfics dilema 5.3</t>
  </si>
  <si>
    <t>Distribució</t>
  </si>
  <si>
    <t>Assemblea ciutadana: votacions dels dilemes</t>
  </si>
  <si>
    <t>Posició destacada*</t>
  </si>
  <si>
    <t xml:space="preserve">*: Per veure a què correspon la posició extrema de cada dilema (0 i 10), veure les actes qualitatives de l'Assemblea Ciutadana (Annex 6 de la Memòria de participació de Tracem el futur d'Andorra) </t>
  </si>
  <si>
    <t>Percentatges_</t>
  </si>
  <si>
    <t>Cohesió social</t>
  </si>
  <si>
    <t>Transició energètica</t>
  </si>
  <si>
    <t>Diversificació i transformació econòmica</t>
  </si>
  <si>
    <r>
      <t xml:space="preserve">Assemblea ciutadana: validació dels components no problemàtics de la Fase 1 </t>
    </r>
    <r>
      <rPr>
        <sz val="12"/>
        <color theme="0"/>
        <rFont val="Calibri"/>
        <family val="2"/>
        <scheme val="minor"/>
      </rPr>
      <t>(correspon als elements de l'informe final de la fase 1 corresponents a cada tempatica; veure Annex 5 de la Memòria de participació de Tracem el futur d'Andorra)</t>
    </r>
  </si>
  <si>
    <t>Demografia</t>
  </si>
  <si>
    <t>Ordenament del territori</t>
  </si>
  <si>
    <t>Connectivitat</t>
  </si>
  <si>
    <t>Cultura</t>
  </si>
  <si>
    <t>Model sanitari</t>
  </si>
  <si>
    <t>Sistema sanitari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</si>
</sst>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vertic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0" fontId="1" fillId="10" borderId="2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left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'D_1.1'!$A$54:$A$64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'D_1.1'!$B$54:$B$64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2</c:v>
                </c:pt>
                <c:pt idx="5">
                  <c:v>9</c:v>
                </c:pt>
                <c:pt idx="6">
                  <c:v>7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6-42B0-ABB4-DC51A658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439376"/>
        <c:axId val="1225439856"/>
      </c:barChart>
      <c:catAx>
        <c:axId val="12254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856"/>
        <c:crosses val="autoZero"/>
        <c:auto val="1"/>
        <c:lblAlgn val="ctr"/>
        <c:lblOffset val="100"/>
        <c:noMultiLvlLbl val="0"/>
      </c:catAx>
      <c:valAx>
        <c:axId val="122543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A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'D_4.2'!$A$54:$A$64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'D_4.2'!$B$54:$B$64</c:f>
              <c:numCache>
                <c:formatCode>General</c:formatCode>
                <c:ptCount val="11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9</c:v>
                </c:pt>
                <c:pt idx="6">
                  <c:v>4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24-43F6-A673-A7842ABAB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439376"/>
        <c:axId val="1225439856"/>
      </c:barChart>
      <c:catAx>
        <c:axId val="12254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856"/>
        <c:crosses val="autoZero"/>
        <c:auto val="1"/>
        <c:lblAlgn val="ctr"/>
        <c:lblOffset val="100"/>
        <c:noMultiLvlLbl val="0"/>
      </c:catAx>
      <c:valAx>
        <c:axId val="122543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A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'D_4.3'!$A$54:$A$64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'D_4.3'!$B$54:$B$64</c:f>
              <c:numCache>
                <c:formatCode>General</c:formatCode>
                <c:ptCount val="11"/>
                <c:pt idx="0">
                  <c:v>6</c:v>
                </c:pt>
                <c:pt idx="1">
                  <c:v>0</c:v>
                </c:pt>
                <c:pt idx="2">
                  <c:v>2</c:v>
                </c:pt>
                <c:pt idx="3">
                  <c:v>11</c:v>
                </c:pt>
                <c:pt idx="4">
                  <c:v>4</c:v>
                </c:pt>
                <c:pt idx="5">
                  <c:v>11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A-4A45-AB25-BCD378688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439376"/>
        <c:axId val="1225439856"/>
      </c:barChart>
      <c:catAx>
        <c:axId val="12254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856"/>
        <c:crosses val="autoZero"/>
        <c:auto val="1"/>
        <c:lblAlgn val="ctr"/>
        <c:lblOffset val="100"/>
        <c:noMultiLvlLbl val="0"/>
      </c:catAx>
      <c:valAx>
        <c:axId val="122543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A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'D_4.4'!$A$54:$A$64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'D_4.4'!$B$54:$B$64</c:f>
              <c:numCache>
                <c:formatCode>General</c:formatCode>
                <c:ptCount val="11"/>
                <c:pt idx="0">
                  <c:v>11</c:v>
                </c:pt>
                <c:pt idx="1">
                  <c:v>8</c:v>
                </c:pt>
                <c:pt idx="2">
                  <c:v>8</c:v>
                </c:pt>
                <c:pt idx="3">
                  <c:v>2</c:v>
                </c:pt>
                <c:pt idx="4">
                  <c:v>4</c:v>
                </c:pt>
                <c:pt idx="5">
                  <c:v>7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7-4057-9986-4964F2263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439376"/>
        <c:axId val="1225439856"/>
      </c:barChart>
      <c:catAx>
        <c:axId val="12254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856"/>
        <c:crosses val="autoZero"/>
        <c:auto val="1"/>
        <c:lblAlgn val="ctr"/>
        <c:lblOffset val="100"/>
        <c:noMultiLvlLbl val="0"/>
      </c:catAx>
      <c:valAx>
        <c:axId val="122543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AD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'D_5.1'!$A$54:$A$64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'D_5.1'!$B$54:$B$64</c:f>
              <c:numCache>
                <c:formatCode>General</c:formatCode>
                <c:ptCount val="11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12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E-45F0-B909-62133479F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439376"/>
        <c:axId val="1225439856"/>
      </c:barChart>
      <c:catAx>
        <c:axId val="12254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856"/>
        <c:crosses val="autoZero"/>
        <c:auto val="1"/>
        <c:lblAlgn val="ctr"/>
        <c:lblOffset val="100"/>
        <c:noMultiLvlLbl val="0"/>
      </c:catAx>
      <c:valAx>
        <c:axId val="122543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AD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'D_5.2'!$A$54:$A$64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'D_5.2'!$B$54:$B$64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7</c:v>
                </c:pt>
                <c:pt idx="6">
                  <c:v>1</c:v>
                </c:pt>
                <c:pt idx="7">
                  <c:v>8</c:v>
                </c:pt>
                <c:pt idx="8">
                  <c:v>17</c:v>
                </c:pt>
                <c:pt idx="9">
                  <c:v>6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7-49D3-8FF2-212EDB2D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439376"/>
        <c:axId val="1225439856"/>
      </c:barChart>
      <c:catAx>
        <c:axId val="12254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856"/>
        <c:crosses val="autoZero"/>
        <c:auto val="1"/>
        <c:lblAlgn val="ctr"/>
        <c:lblOffset val="100"/>
        <c:noMultiLvlLbl val="0"/>
      </c:catAx>
      <c:valAx>
        <c:axId val="122543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AD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'D_5.3'!$A$54:$A$64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'D_5.3'!$B$54:$B$64</c:f>
              <c:numCache>
                <c:formatCode>General</c:formatCode>
                <c:ptCount val="11"/>
                <c:pt idx="0">
                  <c:v>18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4-4E3D-AB19-F8F0BE3D3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439376"/>
        <c:axId val="1225439856"/>
      </c:barChart>
      <c:catAx>
        <c:axId val="12254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856"/>
        <c:crosses val="autoZero"/>
        <c:auto val="1"/>
        <c:lblAlgn val="ctr"/>
        <c:lblOffset val="100"/>
        <c:noMultiLvlLbl val="0"/>
      </c:catAx>
      <c:valAx>
        <c:axId val="122543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A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'D_1.2'!$A$54:$A$64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'D_1.2'!$B$54:$B$64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9</c:v>
                </c:pt>
                <c:pt idx="9">
                  <c:v>2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B-42CA-9DFA-F27E02365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439376"/>
        <c:axId val="1225439856"/>
      </c:barChart>
      <c:catAx>
        <c:axId val="12254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856"/>
        <c:crosses val="autoZero"/>
        <c:auto val="1"/>
        <c:lblAlgn val="ctr"/>
        <c:lblOffset val="100"/>
        <c:noMultiLvlLbl val="0"/>
      </c:catAx>
      <c:valAx>
        <c:axId val="122543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A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'D_1.3'!$A$54:$A$64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'D_1.3'!$B$54:$B$64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10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1-4DCF-9B91-4F3E0EECD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439376"/>
        <c:axId val="1225439856"/>
      </c:barChart>
      <c:catAx>
        <c:axId val="12254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856"/>
        <c:crosses val="autoZero"/>
        <c:auto val="1"/>
        <c:lblAlgn val="ctr"/>
        <c:lblOffset val="100"/>
        <c:noMultiLvlLbl val="0"/>
      </c:catAx>
      <c:valAx>
        <c:axId val="122543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A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'D_2.1'!$A$54:$A$64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'D_2.1'!$B$54:$B$64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8</c:v>
                </c:pt>
                <c:pt idx="8">
                  <c:v>19</c:v>
                </c:pt>
                <c:pt idx="9">
                  <c:v>8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BD-4465-8972-C68DAAB34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439376"/>
        <c:axId val="1225439856"/>
      </c:barChart>
      <c:catAx>
        <c:axId val="12254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856"/>
        <c:crosses val="autoZero"/>
        <c:auto val="1"/>
        <c:lblAlgn val="ctr"/>
        <c:lblOffset val="100"/>
        <c:noMultiLvlLbl val="0"/>
      </c:catAx>
      <c:valAx>
        <c:axId val="122543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A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'D_2.2'!$A$54:$A$64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'D_2.2'!$B$54:$B$64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15</c:v>
                </c:pt>
                <c:pt idx="9">
                  <c:v>15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1-4A3A-94C7-640D5579F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439376"/>
        <c:axId val="1225439856"/>
      </c:barChart>
      <c:catAx>
        <c:axId val="12254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856"/>
        <c:crosses val="autoZero"/>
        <c:auto val="1"/>
        <c:lblAlgn val="ctr"/>
        <c:lblOffset val="100"/>
        <c:noMultiLvlLbl val="0"/>
      </c:catAx>
      <c:valAx>
        <c:axId val="122543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A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'D_3.1'!$A$54:$A$64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'D_3.1'!$B$54:$B$64</c:f>
              <c:numCache>
                <c:formatCode>General</c:formatCode>
                <c:ptCount val="11"/>
                <c:pt idx="0">
                  <c:v>6</c:v>
                </c:pt>
                <c:pt idx="1">
                  <c:v>0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14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B-43B1-B151-C8C1BEB42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439376"/>
        <c:axId val="1225439856"/>
      </c:barChart>
      <c:catAx>
        <c:axId val="12254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856"/>
        <c:crosses val="autoZero"/>
        <c:auto val="1"/>
        <c:lblAlgn val="ctr"/>
        <c:lblOffset val="100"/>
        <c:noMultiLvlLbl val="0"/>
      </c:catAx>
      <c:valAx>
        <c:axId val="122543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A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'D_3.2'!$A$54:$A$64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'D_3.2'!$B$54:$B$64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13</c:v>
                </c:pt>
                <c:pt idx="6">
                  <c:v>12</c:v>
                </c:pt>
                <c:pt idx="7">
                  <c:v>8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0-4EA3-87AF-FA1000FCF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439376"/>
        <c:axId val="1225439856"/>
      </c:barChart>
      <c:catAx>
        <c:axId val="12254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856"/>
        <c:crosses val="autoZero"/>
        <c:auto val="1"/>
        <c:lblAlgn val="ctr"/>
        <c:lblOffset val="100"/>
        <c:noMultiLvlLbl val="0"/>
      </c:catAx>
      <c:valAx>
        <c:axId val="122543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A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'D_3.3'!$A$54:$A$64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'D_3.3'!$B$54:$B$64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15-4AFF-B1DE-F19C767E2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439376"/>
        <c:axId val="1225439856"/>
      </c:barChart>
      <c:catAx>
        <c:axId val="12254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856"/>
        <c:crosses val="autoZero"/>
        <c:auto val="1"/>
        <c:lblAlgn val="ctr"/>
        <c:lblOffset val="100"/>
        <c:noMultiLvlLbl val="0"/>
      </c:catAx>
      <c:valAx>
        <c:axId val="122543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A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'D_4.1'!$A$54:$A$64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'D_4.1'!$B$54:$B$64</c:f>
              <c:numCache>
                <c:formatCode>General</c:formatCode>
                <c:ptCount val="11"/>
                <c:pt idx="0">
                  <c:v>8</c:v>
                </c:pt>
                <c:pt idx="1">
                  <c:v>6</c:v>
                </c:pt>
                <c:pt idx="2">
                  <c:v>9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A-43CF-AA03-ADF548644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439376"/>
        <c:axId val="1225439856"/>
      </c:barChart>
      <c:catAx>
        <c:axId val="12254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856"/>
        <c:crosses val="autoZero"/>
        <c:auto val="1"/>
        <c:lblAlgn val="ctr"/>
        <c:lblOffset val="100"/>
        <c:noMultiLvlLbl val="0"/>
      </c:catAx>
      <c:valAx>
        <c:axId val="122543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AD"/>
          </a:p>
        </c:txPr>
        <c:crossAx val="12254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AD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plotArea>
      <cx:plotAreaRegion>
        <cx:series layoutId="boxWhisker" uniqueId="{4C4C014D-1D67-446A-85D3-B600DEE59F15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0"/>
        <cx:tickLabels/>
      </cx:axis>
    </cx:plotArea>
  </cx:chart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</cx:f>
      </cx:numDim>
    </cx:data>
  </cx:chartData>
  <cx:chart>
    <cx:plotArea>
      <cx:plotAreaRegion>
        <cx:series layoutId="boxWhisker" uniqueId="{4C4C014D-1D67-446A-85D3-B600DEE59F15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0"/>
        <cx:tickLabels/>
      </cx:axis>
    </cx:plotArea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_xlchart.v1.10</cx:f>
      </cx:numDim>
    </cx:data>
  </cx:chartData>
  <cx:chart>
    <cx:plotArea>
      <cx:plotAreaRegion>
        <cx:series layoutId="boxWhisker" uniqueId="{4C4C014D-1D67-446A-85D3-B600DEE59F15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0"/>
        <cx:tickLabels/>
      </cx:axis>
    </cx:plotArea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_xlchart.v1.11</cx:f>
      </cx:numDim>
    </cx:data>
  </cx:chartData>
  <cx:chart>
    <cx:plotArea>
      <cx:plotAreaRegion>
        <cx:series layoutId="boxWhisker" uniqueId="{4C4C014D-1D67-446A-85D3-B600DEE59F15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0"/>
        <cx:tickLabels/>
      </cx:axis>
    </cx:plotArea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_xlchart.v1.12</cx:f>
      </cx:numDim>
    </cx:data>
  </cx:chartData>
  <cx:chart>
    <cx:plotArea>
      <cx:plotAreaRegion>
        <cx:series layoutId="boxWhisker" uniqueId="{4C4C014D-1D67-446A-85D3-B600DEE59F15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0"/>
        <cx:tickLabels/>
      </cx:axis>
    </cx:plotArea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_xlchart.v1.13</cx:f>
      </cx:numDim>
    </cx:data>
  </cx:chartData>
  <cx:chart>
    <cx:plotArea>
      <cx:plotAreaRegion>
        <cx:series layoutId="boxWhisker" uniqueId="{4C4C014D-1D67-446A-85D3-B600DEE59F15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0"/>
        <cx:tickLabels/>
      </cx:axis>
    </cx:plotArea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_xlchart.v1.14</cx:f>
      </cx:numDim>
    </cx:data>
  </cx:chartData>
  <cx:chart>
    <cx:plotArea>
      <cx:plotAreaRegion>
        <cx:series layoutId="boxWhisker" uniqueId="{4C4C014D-1D67-446A-85D3-B600DEE59F15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0"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plotArea>
      <cx:plotAreaRegion>
        <cx:series layoutId="boxWhisker" uniqueId="{4C4C014D-1D67-446A-85D3-B600DEE59F15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0"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plotArea>
      <cx:plotAreaRegion>
        <cx:series layoutId="boxWhisker" uniqueId="{4C4C014D-1D67-446A-85D3-B600DEE59F15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0"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plotArea>
      <cx:plotAreaRegion>
        <cx:series layoutId="boxWhisker" uniqueId="{4C4C014D-1D67-446A-85D3-B600DEE59F15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0"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</cx:f>
      </cx:numDim>
    </cx:data>
  </cx:chartData>
  <cx:chart>
    <cx:plotArea>
      <cx:plotAreaRegion>
        <cx:series layoutId="boxWhisker" uniqueId="{4C4C014D-1D67-446A-85D3-B600DEE59F15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0"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plotArea>
      <cx:plotAreaRegion>
        <cx:series layoutId="boxWhisker" uniqueId="{4C4C014D-1D67-446A-85D3-B600DEE59F15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0"/>
        <cx:tickLabels/>
      </cx:axis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</cx:f>
      </cx:numDim>
    </cx:data>
  </cx:chartData>
  <cx:chart>
    <cx:plotArea>
      <cx:plotAreaRegion>
        <cx:series layoutId="boxWhisker" uniqueId="{4C4C014D-1D67-446A-85D3-B600DEE59F15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0"/>
        <cx:tickLabels/>
      </cx:axis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</cx:chartData>
  <cx:chart>
    <cx:plotArea>
      <cx:plotAreaRegion>
        <cx:series layoutId="boxWhisker" uniqueId="{4C4C014D-1D67-446A-85D3-B600DEE59F15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0"/>
        <cx:tickLabels/>
      </cx:axis>
    </cx:plotArea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</cx:f>
      </cx:numDim>
    </cx:data>
  </cx:chartData>
  <cx:chart>
    <cx:plotArea>
      <cx:plotAreaRegion>
        <cx:series layoutId="boxWhisker" uniqueId="{4C4C014D-1D67-446A-85D3-B600DEE59F15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10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11.xml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13.xml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microsoft.com/office/2014/relationships/chartEx" Target="../charts/chartEx15.xml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3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5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7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9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120650</xdr:rowOff>
    </xdr:from>
    <xdr:to>
      <xdr:col>3</xdr:col>
      <xdr:colOff>31750</xdr:colOff>
      <xdr:row>83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AA1ED5-E15F-4891-9A79-89E2F635B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66</xdr:row>
      <xdr:rowOff>25400</xdr:rowOff>
    </xdr:from>
    <xdr:to>
      <xdr:col>4</xdr:col>
      <xdr:colOff>1282700</xdr:colOff>
      <xdr:row>83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8803FE8A-61EA-4845-84F1-D863673DBF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2025" y="12296775"/>
              <a:ext cx="2847975" cy="3114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120650</xdr:rowOff>
    </xdr:from>
    <xdr:to>
      <xdr:col>3</xdr:col>
      <xdr:colOff>31750</xdr:colOff>
      <xdr:row>83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8AD09C-8AD6-47B3-ADDA-430302056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66</xdr:row>
      <xdr:rowOff>25400</xdr:rowOff>
    </xdr:from>
    <xdr:to>
      <xdr:col>4</xdr:col>
      <xdr:colOff>1282700</xdr:colOff>
      <xdr:row>83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232DB10E-A85D-4702-AEFF-DD6031AD9B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2025" y="12296775"/>
              <a:ext cx="2847975" cy="3114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120650</xdr:rowOff>
    </xdr:from>
    <xdr:to>
      <xdr:col>3</xdr:col>
      <xdr:colOff>31750</xdr:colOff>
      <xdr:row>83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C11D44-6904-471E-A3B3-8CEB390CB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66</xdr:row>
      <xdr:rowOff>25400</xdr:rowOff>
    </xdr:from>
    <xdr:to>
      <xdr:col>4</xdr:col>
      <xdr:colOff>1282700</xdr:colOff>
      <xdr:row>83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ABEAC13A-9930-489B-A6E1-99104CC49B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2025" y="12296775"/>
              <a:ext cx="2847975" cy="3114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120650</xdr:rowOff>
    </xdr:from>
    <xdr:to>
      <xdr:col>3</xdr:col>
      <xdr:colOff>31750</xdr:colOff>
      <xdr:row>83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F4B0BD-1459-4CB7-9F04-954B9D021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66</xdr:row>
      <xdr:rowOff>25400</xdr:rowOff>
    </xdr:from>
    <xdr:to>
      <xdr:col>4</xdr:col>
      <xdr:colOff>1282700</xdr:colOff>
      <xdr:row>83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24FC121C-9C5E-4DF9-84DC-F24899FA2A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2025" y="12296775"/>
              <a:ext cx="2847975" cy="3114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120650</xdr:rowOff>
    </xdr:from>
    <xdr:to>
      <xdr:col>3</xdr:col>
      <xdr:colOff>31750</xdr:colOff>
      <xdr:row>83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FF13DB-1F66-447A-A578-ED22AB8A3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66</xdr:row>
      <xdr:rowOff>25400</xdr:rowOff>
    </xdr:from>
    <xdr:to>
      <xdr:col>4</xdr:col>
      <xdr:colOff>1282700</xdr:colOff>
      <xdr:row>83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3B9D410B-FA17-46ED-938E-D94E8B35D5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2025" y="12296775"/>
              <a:ext cx="2847975" cy="3114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120650</xdr:rowOff>
    </xdr:from>
    <xdr:to>
      <xdr:col>3</xdr:col>
      <xdr:colOff>31750</xdr:colOff>
      <xdr:row>83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952ED6-4D2F-4ACF-9406-5DCB36230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66</xdr:row>
      <xdr:rowOff>25400</xdr:rowOff>
    </xdr:from>
    <xdr:to>
      <xdr:col>4</xdr:col>
      <xdr:colOff>1282700</xdr:colOff>
      <xdr:row>83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552B4262-72B0-4348-B584-9AA65E1F64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2025" y="12296775"/>
              <a:ext cx="2847975" cy="3114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120650</xdr:rowOff>
    </xdr:from>
    <xdr:to>
      <xdr:col>3</xdr:col>
      <xdr:colOff>31750</xdr:colOff>
      <xdr:row>83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527107-39B3-46A2-A332-C72363A71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66</xdr:row>
      <xdr:rowOff>25400</xdr:rowOff>
    </xdr:from>
    <xdr:to>
      <xdr:col>4</xdr:col>
      <xdr:colOff>1282700</xdr:colOff>
      <xdr:row>83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14FD58B5-3A8B-47C0-81B9-81E86A6783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2025" y="12296775"/>
              <a:ext cx="2847975" cy="3114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120650</xdr:rowOff>
    </xdr:from>
    <xdr:to>
      <xdr:col>3</xdr:col>
      <xdr:colOff>31750</xdr:colOff>
      <xdr:row>83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3E9143-3216-46D8-83F1-00080CA79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66</xdr:row>
      <xdr:rowOff>25400</xdr:rowOff>
    </xdr:from>
    <xdr:to>
      <xdr:col>4</xdr:col>
      <xdr:colOff>1282700</xdr:colOff>
      <xdr:row>83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80E70A7C-C0AA-497D-A0AC-35E7B0C1B2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2025" y="12296775"/>
              <a:ext cx="2847975" cy="3114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120650</xdr:rowOff>
    </xdr:from>
    <xdr:to>
      <xdr:col>3</xdr:col>
      <xdr:colOff>31750</xdr:colOff>
      <xdr:row>83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440B23-E465-4599-B46E-86D581F36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66</xdr:row>
      <xdr:rowOff>25400</xdr:rowOff>
    </xdr:from>
    <xdr:to>
      <xdr:col>4</xdr:col>
      <xdr:colOff>1282700</xdr:colOff>
      <xdr:row>83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8B148024-0F44-4F6C-9315-82A71E6766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2025" y="12296775"/>
              <a:ext cx="2847975" cy="3114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120650</xdr:rowOff>
    </xdr:from>
    <xdr:to>
      <xdr:col>3</xdr:col>
      <xdr:colOff>31750</xdr:colOff>
      <xdr:row>83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DD9DAE-A57C-4257-8EB7-FE96F9EAF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66</xdr:row>
      <xdr:rowOff>25400</xdr:rowOff>
    </xdr:from>
    <xdr:to>
      <xdr:col>4</xdr:col>
      <xdr:colOff>1282700</xdr:colOff>
      <xdr:row>83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48A73008-3FDE-43E6-92CA-442934F4E6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2025" y="12296775"/>
              <a:ext cx="2847975" cy="3114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120650</xdr:rowOff>
    </xdr:from>
    <xdr:to>
      <xdr:col>3</xdr:col>
      <xdr:colOff>31750</xdr:colOff>
      <xdr:row>83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3B0CE9-FD98-4691-8EF3-54C4DD935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66</xdr:row>
      <xdr:rowOff>25400</xdr:rowOff>
    </xdr:from>
    <xdr:to>
      <xdr:col>4</xdr:col>
      <xdr:colOff>1282700</xdr:colOff>
      <xdr:row>83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3377FC9F-ACA2-458C-8D2D-302652F518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2025" y="12296775"/>
              <a:ext cx="2847975" cy="3114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120650</xdr:rowOff>
    </xdr:from>
    <xdr:to>
      <xdr:col>3</xdr:col>
      <xdr:colOff>31750</xdr:colOff>
      <xdr:row>83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9D5AB4-BF8C-4011-A8FB-AE421C8B7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66</xdr:row>
      <xdr:rowOff>25400</xdr:rowOff>
    </xdr:from>
    <xdr:to>
      <xdr:col>4</xdr:col>
      <xdr:colOff>1282700</xdr:colOff>
      <xdr:row>83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4A409E80-F8CE-4EA1-A574-8C5611EB2C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2025" y="12296775"/>
              <a:ext cx="2847975" cy="3114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120650</xdr:rowOff>
    </xdr:from>
    <xdr:to>
      <xdr:col>3</xdr:col>
      <xdr:colOff>31750</xdr:colOff>
      <xdr:row>83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290C7-38B8-450B-94D1-9B52F1344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66</xdr:row>
      <xdr:rowOff>25400</xdr:rowOff>
    </xdr:from>
    <xdr:to>
      <xdr:col>4</xdr:col>
      <xdr:colOff>1282700</xdr:colOff>
      <xdr:row>83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33C98B8A-B602-41A2-B147-65CB575931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2025" y="12296775"/>
              <a:ext cx="2847975" cy="3114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120650</xdr:rowOff>
    </xdr:from>
    <xdr:to>
      <xdr:col>3</xdr:col>
      <xdr:colOff>31750</xdr:colOff>
      <xdr:row>83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B2F78B-34D9-4A6A-AA3B-E67FD340F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66</xdr:row>
      <xdr:rowOff>25400</xdr:rowOff>
    </xdr:from>
    <xdr:to>
      <xdr:col>4</xdr:col>
      <xdr:colOff>1282700</xdr:colOff>
      <xdr:row>83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B4C2F47B-73E5-4164-A3E6-A523A5D50A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2025" y="12296775"/>
              <a:ext cx="2847975" cy="3114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120650</xdr:rowOff>
    </xdr:from>
    <xdr:to>
      <xdr:col>3</xdr:col>
      <xdr:colOff>31750</xdr:colOff>
      <xdr:row>83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A01133-2979-4619-A488-F8FD5744E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66</xdr:row>
      <xdr:rowOff>25400</xdr:rowOff>
    </xdr:from>
    <xdr:to>
      <xdr:col>4</xdr:col>
      <xdr:colOff>1282700</xdr:colOff>
      <xdr:row>83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E288D9B4-5F4F-45DF-B2B5-0C1A8678EA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2025" y="12296775"/>
              <a:ext cx="2847975" cy="3114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LID4096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8BD22-5025-40E7-954B-83E7CFE40469}">
  <dimension ref="A1:O16"/>
  <sheetViews>
    <sheetView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C3" sqref="C3"/>
    </sheetView>
  </sheetViews>
  <sheetFormatPr defaultRowHeight="14.5" x14ac:dyDescent="0.35"/>
  <cols>
    <col min="1" max="1" width="13.7265625" style="13" customWidth="1"/>
    <col min="2" max="4" width="25.6328125" style="1" customWidth="1"/>
    <col min="5" max="15" width="25.6328125" style="13" customWidth="1"/>
    <col min="16" max="25" width="17.1796875" style="13" customWidth="1"/>
    <col min="26" max="16384" width="8.7265625" style="13"/>
  </cols>
  <sheetData>
    <row r="1" spans="1:15" s="8" customFormat="1" ht="30" customHeight="1" x14ac:dyDescent="0.35">
      <c r="A1" s="38" t="s">
        <v>90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7" customFormat="1" ht="43" customHeight="1" x14ac:dyDescent="0.35">
      <c r="A2" s="37"/>
      <c r="B2" s="27" t="s">
        <v>95</v>
      </c>
      <c r="C2" s="27" t="s">
        <v>96</v>
      </c>
      <c r="D2" s="6" t="s">
        <v>87</v>
      </c>
      <c r="E2" s="6" t="s">
        <v>88</v>
      </c>
      <c r="F2" s="6" t="s">
        <v>55</v>
      </c>
      <c r="G2" s="27" t="s">
        <v>89</v>
      </c>
      <c r="H2" s="6" t="s">
        <v>22</v>
      </c>
      <c r="I2" s="6" t="s">
        <v>25</v>
      </c>
      <c r="J2" s="6" t="s">
        <v>91</v>
      </c>
      <c r="K2" s="6" t="s">
        <v>92</v>
      </c>
      <c r="L2" s="6" t="s">
        <v>93</v>
      </c>
      <c r="M2" s="6" t="s">
        <v>62</v>
      </c>
      <c r="N2" s="6" t="s">
        <v>94</v>
      </c>
      <c r="O2" s="6" t="s">
        <v>64</v>
      </c>
    </row>
    <row r="3" spans="1:15" s="23" customFormat="1" x14ac:dyDescent="0.35">
      <c r="A3" s="6" t="s">
        <v>58</v>
      </c>
      <c r="B3" s="6">
        <v>43</v>
      </c>
      <c r="C3" s="6">
        <v>45</v>
      </c>
      <c r="D3" s="6">
        <v>45</v>
      </c>
      <c r="E3" s="6">
        <v>45</v>
      </c>
      <c r="F3" s="6">
        <v>44</v>
      </c>
      <c r="G3" s="6">
        <v>41</v>
      </c>
      <c r="H3" s="6">
        <v>42</v>
      </c>
      <c r="I3" s="6">
        <v>40</v>
      </c>
      <c r="J3" s="6">
        <v>40</v>
      </c>
      <c r="K3" s="6">
        <v>40</v>
      </c>
      <c r="L3" s="6">
        <v>39</v>
      </c>
      <c r="M3" s="6">
        <v>40</v>
      </c>
      <c r="N3" s="6">
        <v>41</v>
      </c>
      <c r="O3" s="6">
        <v>41</v>
      </c>
    </row>
    <row r="4" spans="1:15" s="49" customFormat="1" x14ac:dyDescent="0.35">
      <c r="A4" s="53" t="s">
        <v>59</v>
      </c>
      <c r="B4" s="48">
        <v>4.3</v>
      </c>
      <c r="C4" s="48">
        <v>4</v>
      </c>
      <c r="D4" s="48">
        <v>4.0999999999999996</v>
      </c>
      <c r="E4" s="48">
        <v>4.4000000000000004</v>
      </c>
      <c r="F4" s="48">
        <v>4.8</v>
      </c>
      <c r="G4" s="48">
        <v>4.0999999999999996</v>
      </c>
      <c r="H4" s="48">
        <v>4.0999999999999996</v>
      </c>
      <c r="I4" s="48">
        <v>4.0999999999999996</v>
      </c>
      <c r="J4" s="48">
        <v>4.4000000000000004</v>
      </c>
      <c r="K4" s="48">
        <v>4.4000000000000004</v>
      </c>
      <c r="L4" s="48">
        <v>4.0999999999999996</v>
      </c>
      <c r="M4" s="48">
        <v>4.3</v>
      </c>
      <c r="N4" s="48">
        <v>4.4000000000000004</v>
      </c>
      <c r="O4" s="48">
        <v>4.5999999999999996</v>
      </c>
    </row>
    <row r="5" spans="1:15" s="36" customFormat="1" x14ac:dyDescent="0.35">
      <c r="A5" s="33" t="s">
        <v>61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s="51" customFormat="1" x14ac:dyDescent="0.35">
      <c r="A6" s="54">
        <v>1</v>
      </c>
      <c r="B6" s="50">
        <f>B12*B$3/100</f>
        <v>0</v>
      </c>
      <c r="C6" s="50">
        <f t="shared" ref="C6:O6" si="0">C12*C$3/100</f>
        <v>0</v>
      </c>
      <c r="D6" s="50">
        <f t="shared" si="0"/>
        <v>0.9</v>
      </c>
      <c r="E6" s="50">
        <f t="shared" si="0"/>
        <v>0</v>
      </c>
      <c r="F6" s="50">
        <f t="shared" si="0"/>
        <v>0</v>
      </c>
      <c r="G6" s="50">
        <f t="shared" si="0"/>
        <v>0</v>
      </c>
      <c r="H6" s="50">
        <f t="shared" si="0"/>
        <v>0.84</v>
      </c>
      <c r="I6" s="50">
        <f t="shared" si="0"/>
        <v>0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0">
        <f t="shared" si="0"/>
        <v>0</v>
      </c>
      <c r="N6" s="50">
        <f t="shared" si="0"/>
        <v>0</v>
      </c>
      <c r="O6" s="50">
        <f t="shared" si="0"/>
        <v>0</v>
      </c>
    </row>
    <row r="7" spans="1:15" s="51" customFormat="1" x14ac:dyDescent="0.35">
      <c r="A7" s="54">
        <v>2</v>
      </c>
      <c r="B7" s="50">
        <f t="shared" ref="B7:O10" si="1">B13*B$3/100</f>
        <v>0.86</v>
      </c>
      <c r="C7" s="50">
        <f t="shared" si="1"/>
        <v>1.8</v>
      </c>
      <c r="D7" s="50">
        <f t="shared" si="1"/>
        <v>3.15</v>
      </c>
      <c r="E7" s="50">
        <f t="shared" si="1"/>
        <v>0</v>
      </c>
      <c r="F7" s="50">
        <f t="shared" si="1"/>
        <v>0</v>
      </c>
      <c r="G7" s="50">
        <f t="shared" si="1"/>
        <v>0.82</v>
      </c>
      <c r="H7" s="50">
        <f t="shared" si="1"/>
        <v>0.84</v>
      </c>
      <c r="I7" s="50">
        <f t="shared" si="1"/>
        <v>3.2</v>
      </c>
      <c r="J7" s="50">
        <f t="shared" si="1"/>
        <v>0</v>
      </c>
      <c r="K7" s="50">
        <f t="shared" si="1"/>
        <v>0</v>
      </c>
      <c r="L7" s="50">
        <f t="shared" si="1"/>
        <v>1.95</v>
      </c>
      <c r="M7" s="50">
        <f t="shared" si="1"/>
        <v>1.2</v>
      </c>
      <c r="N7" s="50">
        <f t="shared" si="1"/>
        <v>0</v>
      </c>
      <c r="O7" s="50">
        <f t="shared" si="1"/>
        <v>0</v>
      </c>
    </row>
    <row r="8" spans="1:15" s="51" customFormat="1" x14ac:dyDescent="0.35">
      <c r="A8" s="54">
        <v>3</v>
      </c>
      <c r="B8" s="50">
        <f t="shared" si="1"/>
        <v>6.02</v>
      </c>
      <c r="C8" s="50">
        <f t="shared" si="1"/>
        <v>8.1</v>
      </c>
      <c r="D8" s="50">
        <f t="shared" si="1"/>
        <v>7.2</v>
      </c>
      <c r="E8" s="50">
        <f t="shared" si="1"/>
        <v>4.95</v>
      </c>
      <c r="F8" s="50">
        <f t="shared" si="1"/>
        <v>0</v>
      </c>
      <c r="G8" s="50">
        <f t="shared" si="1"/>
        <v>6.15</v>
      </c>
      <c r="H8" s="50">
        <f t="shared" si="1"/>
        <v>10.08</v>
      </c>
      <c r="I8" s="50">
        <f t="shared" si="1"/>
        <v>6</v>
      </c>
      <c r="J8" s="50">
        <f t="shared" si="1"/>
        <v>5.2</v>
      </c>
      <c r="K8" s="50">
        <f t="shared" si="1"/>
        <v>5.2</v>
      </c>
      <c r="L8" s="50">
        <f t="shared" si="1"/>
        <v>8.19</v>
      </c>
      <c r="M8" s="50">
        <f t="shared" si="1"/>
        <v>6</v>
      </c>
      <c r="N8" s="50">
        <f t="shared" si="1"/>
        <v>9.02</v>
      </c>
      <c r="O8" s="50">
        <f t="shared" si="1"/>
        <v>4.92</v>
      </c>
    </row>
    <row r="9" spans="1:15" s="51" customFormat="1" x14ac:dyDescent="0.35">
      <c r="A9" s="54">
        <v>4</v>
      </c>
      <c r="B9" s="50">
        <f t="shared" si="1"/>
        <v>15.91</v>
      </c>
      <c r="C9" s="50">
        <f t="shared" si="1"/>
        <v>22.95</v>
      </c>
      <c r="D9" s="50">
        <f t="shared" si="1"/>
        <v>13.95</v>
      </c>
      <c r="E9" s="50">
        <f t="shared" si="1"/>
        <v>16.2</v>
      </c>
      <c r="F9" s="50">
        <f t="shared" si="1"/>
        <v>8.8000000000000007</v>
      </c>
      <c r="G9" s="50">
        <f t="shared" si="1"/>
        <v>22.14</v>
      </c>
      <c r="H9" s="50">
        <f t="shared" si="1"/>
        <v>10.92</v>
      </c>
      <c r="I9" s="50">
        <f t="shared" si="1"/>
        <v>14</v>
      </c>
      <c r="J9" s="50">
        <f t="shared" si="1"/>
        <v>15.2</v>
      </c>
      <c r="K9" s="50">
        <f t="shared" si="1"/>
        <v>13.2</v>
      </c>
      <c r="L9" s="50">
        <f t="shared" si="1"/>
        <v>14.04</v>
      </c>
      <c r="M9" s="50">
        <f t="shared" si="1"/>
        <v>13.2</v>
      </c>
      <c r="N9" s="50">
        <f t="shared" si="1"/>
        <v>6.97</v>
      </c>
      <c r="O9" s="50">
        <f t="shared" si="1"/>
        <v>4.92</v>
      </c>
    </row>
    <row r="10" spans="1:15" s="51" customFormat="1" x14ac:dyDescent="0.35">
      <c r="A10" s="54">
        <v>5</v>
      </c>
      <c r="B10" s="50">
        <f t="shared" si="1"/>
        <v>20.21</v>
      </c>
      <c r="C10" s="50">
        <f t="shared" si="1"/>
        <v>12.15</v>
      </c>
      <c r="D10" s="50">
        <f t="shared" si="1"/>
        <v>19.8</v>
      </c>
      <c r="E10" s="50">
        <f t="shared" si="1"/>
        <v>23.85</v>
      </c>
      <c r="F10" s="50">
        <f t="shared" si="1"/>
        <v>35.200000000000003</v>
      </c>
      <c r="G10" s="50">
        <f t="shared" si="1"/>
        <v>11.89</v>
      </c>
      <c r="H10" s="50">
        <f t="shared" si="1"/>
        <v>18.899999999999999</v>
      </c>
      <c r="I10" s="50">
        <f t="shared" si="1"/>
        <v>17.2</v>
      </c>
      <c r="J10" s="50">
        <f t="shared" si="1"/>
        <v>20</v>
      </c>
      <c r="K10" s="50">
        <f t="shared" si="1"/>
        <v>22</v>
      </c>
      <c r="L10" s="50">
        <f t="shared" si="1"/>
        <v>14.82</v>
      </c>
      <c r="M10" s="50">
        <f t="shared" si="1"/>
        <v>20</v>
      </c>
      <c r="N10" s="50">
        <f t="shared" si="1"/>
        <v>25.01</v>
      </c>
      <c r="O10" s="50">
        <f t="shared" si="1"/>
        <v>31.16</v>
      </c>
    </row>
    <row r="11" spans="1:15" x14ac:dyDescent="0.35">
      <c r="A11" s="6" t="s">
        <v>86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35">
      <c r="A12" s="52">
        <v>1</v>
      </c>
      <c r="B12" s="3">
        <v>0</v>
      </c>
      <c r="C12" s="3">
        <v>0</v>
      </c>
      <c r="D12" s="3">
        <v>2</v>
      </c>
      <c r="E12" s="3">
        <v>0</v>
      </c>
      <c r="F12" s="3">
        <v>0</v>
      </c>
      <c r="G12" s="3">
        <v>0</v>
      </c>
      <c r="H12" s="3">
        <v>2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</row>
    <row r="13" spans="1:15" x14ac:dyDescent="0.35">
      <c r="A13" s="52">
        <v>2</v>
      </c>
      <c r="B13" s="3">
        <v>2</v>
      </c>
      <c r="C13" s="3">
        <v>4</v>
      </c>
      <c r="D13" s="3">
        <v>7</v>
      </c>
      <c r="E13" s="3">
        <v>0</v>
      </c>
      <c r="F13" s="3">
        <v>0</v>
      </c>
      <c r="G13" s="3">
        <v>2</v>
      </c>
      <c r="H13" s="3">
        <v>2</v>
      </c>
      <c r="I13" s="3">
        <v>8</v>
      </c>
      <c r="J13" s="3">
        <v>0</v>
      </c>
      <c r="K13" s="3">
        <v>0</v>
      </c>
      <c r="L13" s="3">
        <v>5</v>
      </c>
      <c r="M13" s="3">
        <v>3</v>
      </c>
      <c r="N13" s="3">
        <v>0</v>
      </c>
      <c r="O13" s="3">
        <v>0</v>
      </c>
    </row>
    <row r="14" spans="1:15" x14ac:dyDescent="0.35">
      <c r="A14" s="52">
        <v>3</v>
      </c>
      <c r="B14" s="3">
        <v>14</v>
      </c>
      <c r="C14" s="3">
        <v>18</v>
      </c>
      <c r="D14" s="3">
        <v>16</v>
      </c>
      <c r="E14" s="3">
        <v>11</v>
      </c>
      <c r="F14" s="3">
        <v>0</v>
      </c>
      <c r="G14" s="3">
        <v>15</v>
      </c>
      <c r="H14" s="3">
        <v>24</v>
      </c>
      <c r="I14" s="3">
        <v>15</v>
      </c>
      <c r="J14" s="3">
        <v>13</v>
      </c>
      <c r="K14" s="3">
        <v>13</v>
      </c>
      <c r="L14" s="3">
        <v>21</v>
      </c>
      <c r="M14" s="3">
        <v>15</v>
      </c>
      <c r="N14" s="3">
        <v>22</v>
      </c>
      <c r="O14" s="3">
        <v>12</v>
      </c>
    </row>
    <row r="15" spans="1:15" x14ac:dyDescent="0.35">
      <c r="A15" s="52">
        <v>4</v>
      </c>
      <c r="B15" s="3">
        <v>37</v>
      </c>
      <c r="C15" s="3">
        <v>51</v>
      </c>
      <c r="D15" s="3">
        <v>31</v>
      </c>
      <c r="E15" s="3">
        <v>36</v>
      </c>
      <c r="F15" s="3">
        <v>20</v>
      </c>
      <c r="G15" s="3">
        <v>54</v>
      </c>
      <c r="H15" s="3">
        <v>26</v>
      </c>
      <c r="I15" s="3">
        <v>35</v>
      </c>
      <c r="J15" s="3">
        <v>38</v>
      </c>
      <c r="K15" s="3">
        <v>33</v>
      </c>
      <c r="L15" s="3">
        <v>36</v>
      </c>
      <c r="M15" s="3">
        <v>33</v>
      </c>
      <c r="N15" s="3">
        <v>17</v>
      </c>
      <c r="O15" s="3">
        <v>12</v>
      </c>
    </row>
    <row r="16" spans="1:15" x14ac:dyDescent="0.35">
      <c r="A16" s="52">
        <v>5</v>
      </c>
      <c r="B16" s="3">
        <v>47</v>
      </c>
      <c r="C16" s="3">
        <v>27</v>
      </c>
      <c r="D16" s="3">
        <v>44</v>
      </c>
      <c r="E16" s="3">
        <v>53</v>
      </c>
      <c r="F16" s="3">
        <v>80</v>
      </c>
      <c r="G16" s="3">
        <v>29</v>
      </c>
      <c r="H16" s="3">
        <v>45</v>
      </c>
      <c r="I16" s="3">
        <v>43</v>
      </c>
      <c r="J16" s="3">
        <v>50</v>
      </c>
      <c r="K16" s="3">
        <v>55</v>
      </c>
      <c r="L16" s="3">
        <v>38</v>
      </c>
      <c r="M16" s="3">
        <v>50</v>
      </c>
      <c r="N16" s="3">
        <v>61</v>
      </c>
      <c r="O16" s="3">
        <v>76</v>
      </c>
    </row>
  </sheetData>
  <mergeCells count="1">
    <mergeCell ref="A1:O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B9EF-BE40-4DCD-B5CB-89035BA5CD54}">
  <dimension ref="A1:E65"/>
  <sheetViews>
    <sheetView workbookViewId="0">
      <pane xSplit="1" ySplit="3" topLeftCell="B55" activePane="bottomRight" state="frozen"/>
      <selection pane="topRight" activeCell="B1" sqref="B1"/>
      <selection pane="bottomLeft" activeCell="A4" sqref="A4"/>
      <selection pane="bottomRight" activeCell="A2" sqref="A2:A49"/>
    </sheetView>
  </sheetViews>
  <sheetFormatPr defaultRowHeight="14.5" x14ac:dyDescent="0.35"/>
  <cols>
    <col min="1" max="1" width="13.7265625" style="13" customWidth="1"/>
    <col min="2" max="4" width="25.6328125" style="1" customWidth="1"/>
    <col min="5" max="5" width="25.6328125" style="13" customWidth="1"/>
    <col min="6" max="14" width="17.1796875" style="13" customWidth="1"/>
    <col min="15" max="16384" width="8.7265625" style="13"/>
  </cols>
  <sheetData>
    <row r="1" spans="1:5" s="8" customFormat="1" ht="30" customHeight="1" x14ac:dyDescent="0.35">
      <c r="A1" s="38" t="s">
        <v>73</v>
      </c>
      <c r="B1" s="39"/>
      <c r="C1" s="39"/>
      <c r="D1" s="39"/>
      <c r="E1" s="39"/>
    </row>
    <row r="2" spans="1:5" s="7" customFormat="1" x14ac:dyDescent="0.35">
      <c r="A2" s="40" t="s">
        <v>82</v>
      </c>
      <c r="B2" s="6" t="s">
        <v>6</v>
      </c>
      <c r="C2" s="6"/>
      <c r="D2" s="6"/>
      <c r="E2" s="6"/>
    </row>
    <row r="3" spans="1:5" s="2" customFormat="1" ht="10.5" customHeight="1" x14ac:dyDescent="0.35">
      <c r="A3" s="41"/>
      <c r="B3" s="4" t="s">
        <v>21</v>
      </c>
      <c r="C3" s="4"/>
      <c r="D3" s="4"/>
      <c r="E3" s="4"/>
    </row>
    <row r="4" spans="1:5" x14ac:dyDescent="0.35">
      <c r="A4" s="41"/>
      <c r="B4" s="3">
        <v>0</v>
      </c>
      <c r="C4" s="3"/>
      <c r="D4" s="3"/>
      <c r="E4" s="3"/>
    </row>
    <row r="5" spans="1:5" x14ac:dyDescent="0.35">
      <c r="A5" s="41"/>
      <c r="B5" s="3">
        <v>3</v>
      </c>
      <c r="C5" s="3"/>
      <c r="D5" s="3"/>
      <c r="E5" s="3"/>
    </row>
    <row r="6" spans="1:5" x14ac:dyDescent="0.35">
      <c r="A6" s="41"/>
      <c r="B6" s="3">
        <v>3</v>
      </c>
      <c r="C6" s="3"/>
      <c r="D6" s="3"/>
      <c r="E6" s="3"/>
    </row>
    <row r="7" spans="1:5" x14ac:dyDescent="0.35">
      <c r="A7" s="41"/>
      <c r="B7" s="3">
        <v>4</v>
      </c>
      <c r="C7" s="3"/>
      <c r="D7" s="3"/>
      <c r="E7" s="3"/>
    </row>
    <row r="8" spans="1:5" x14ac:dyDescent="0.35">
      <c r="A8" s="41"/>
      <c r="B8" s="3">
        <v>4</v>
      </c>
      <c r="C8" s="3"/>
      <c r="D8" s="3"/>
      <c r="E8" s="3"/>
    </row>
    <row r="9" spans="1:5" x14ac:dyDescent="0.35">
      <c r="A9" s="41"/>
      <c r="B9" s="3">
        <v>4</v>
      </c>
      <c r="C9" s="3"/>
      <c r="D9" s="3"/>
      <c r="E9" s="3"/>
    </row>
    <row r="10" spans="1:5" x14ac:dyDescent="0.35">
      <c r="A10" s="41"/>
      <c r="B10" s="3">
        <v>4</v>
      </c>
      <c r="C10" s="3"/>
      <c r="D10" s="3"/>
      <c r="E10" s="3"/>
    </row>
    <row r="11" spans="1:5" x14ac:dyDescent="0.35">
      <c r="A11" s="41"/>
      <c r="B11" s="3">
        <v>4</v>
      </c>
      <c r="C11" s="3"/>
      <c r="D11" s="3"/>
      <c r="E11" s="3"/>
    </row>
    <row r="12" spans="1:5" x14ac:dyDescent="0.35">
      <c r="A12" s="41"/>
      <c r="B12" s="3">
        <v>5</v>
      </c>
      <c r="C12" s="3"/>
      <c r="D12" s="3"/>
      <c r="E12" s="3"/>
    </row>
    <row r="13" spans="1:5" x14ac:dyDescent="0.35">
      <c r="A13" s="41"/>
      <c r="B13" s="3">
        <v>5</v>
      </c>
      <c r="C13" s="3"/>
      <c r="D13" s="3"/>
      <c r="E13" s="3"/>
    </row>
    <row r="14" spans="1:5" x14ac:dyDescent="0.35">
      <c r="A14" s="41"/>
      <c r="B14" s="3">
        <v>5</v>
      </c>
      <c r="C14" s="3"/>
      <c r="D14" s="3"/>
      <c r="E14" s="3"/>
    </row>
    <row r="15" spans="1:5" x14ac:dyDescent="0.35">
      <c r="A15" s="41"/>
      <c r="B15" s="3">
        <v>5</v>
      </c>
      <c r="C15" s="3"/>
      <c r="D15" s="3"/>
      <c r="E15" s="3"/>
    </row>
    <row r="16" spans="1:5" x14ac:dyDescent="0.35">
      <c r="A16" s="41"/>
      <c r="B16" s="3">
        <v>5</v>
      </c>
      <c r="C16" s="3"/>
      <c r="D16" s="3"/>
      <c r="E16" s="3"/>
    </row>
    <row r="17" spans="1:5" x14ac:dyDescent="0.35">
      <c r="A17" s="41"/>
      <c r="B17" s="3">
        <v>5</v>
      </c>
      <c r="C17" s="3"/>
      <c r="D17" s="3"/>
      <c r="E17" s="3"/>
    </row>
    <row r="18" spans="1:5" x14ac:dyDescent="0.35">
      <c r="A18" s="41"/>
      <c r="B18" s="3">
        <v>5</v>
      </c>
      <c r="C18" s="3"/>
      <c r="D18" s="3"/>
      <c r="E18" s="3"/>
    </row>
    <row r="19" spans="1:5" x14ac:dyDescent="0.35">
      <c r="A19" s="41"/>
      <c r="B19" s="3">
        <v>5</v>
      </c>
      <c r="C19" s="3"/>
      <c r="D19" s="3"/>
      <c r="E19" s="3"/>
    </row>
    <row r="20" spans="1:5" x14ac:dyDescent="0.35">
      <c r="A20" s="41"/>
      <c r="B20" s="3">
        <v>5</v>
      </c>
      <c r="C20" s="3"/>
      <c r="D20" s="3"/>
      <c r="E20" s="3"/>
    </row>
    <row r="21" spans="1:5" x14ac:dyDescent="0.35">
      <c r="A21" s="41"/>
      <c r="B21" s="3">
        <v>5</v>
      </c>
      <c r="C21" s="3"/>
      <c r="D21" s="3"/>
      <c r="E21" s="3"/>
    </row>
    <row r="22" spans="1:5" x14ac:dyDescent="0.35">
      <c r="A22" s="41"/>
      <c r="B22" s="3">
        <v>5</v>
      </c>
      <c r="C22" s="3"/>
      <c r="D22" s="3"/>
      <c r="E22" s="3"/>
    </row>
    <row r="23" spans="1:5" x14ac:dyDescent="0.35">
      <c r="A23" s="41"/>
      <c r="B23" s="3">
        <v>5</v>
      </c>
      <c r="C23" s="3"/>
      <c r="D23" s="3"/>
      <c r="E23" s="3"/>
    </row>
    <row r="24" spans="1:5" x14ac:dyDescent="0.35">
      <c r="A24" s="41"/>
      <c r="B24" s="3">
        <v>5</v>
      </c>
      <c r="C24" s="3"/>
      <c r="D24" s="3"/>
      <c r="E24" s="3"/>
    </row>
    <row r="25" spans="1:5" x14ac:dyDescent="0.35">
      <c r="A25" s="41"/>
      <c r="B25" s="3">
        <v>6</v>
      </c>
      <c r="C25" s="3"/>
      <c r="D25" s="3"/>
      <c r="E25" s="3"/>
    </row>
    <row r="26" spans="1:5" x14ac:dyDescent="0.35">
      <c r="A26" s="41"/>
      <c r="B26" s="3">
        <v>6</v>
      </c>
      <c r="C26" s="3"/>
      <c r="D26" s="3"/>
      <c r="E26" s="3"/>
    </row>
    <row r="27" spans="1:5" x14ac:dyDescent="0.35">
      <c r="A27" s="41"/>
      <c r="B27" s="3">
        <v>6</v>
      </c>
      <c r="C27" s="3"/>
      <c r="D27" s="3"/>
      <c r="E27" s="3"/>
    </row>
    <row r="28" spans="1:5" x14ac:dyDescent="0.35">
      <c r="A28" s="41"/>
      <c r="B28" s="3">
        <v>6</v>
      </c>
      <c r="C28" s="3"/>
      <c r="D28" s="3"/>
      <c r="E28" s="3"/>
    </row>
    <row r="29" spans="1:5" x14ac:dyDescent="0.35">
      <c r="A29" s="41"/>
      <c r="B29" s="3">
        <v>6</v>
      </c>
      <c r="C29" s="3"/>
      <c r="D29" s="3"/>
      <c r="E29" s="3"/>
    </row>
    <row r="30" spans="1:5" x14ac:dyDescent="0.35">
      <c r="A30" s="41"/>
      <c r="B30" s="3">
        <v>6</v>
      </c>
      <c r="C30" s="3"/>
      <c r="D30" s="3"/>
      <c r="E30" s="3"/>
    </row>
    <row r="31" spans="1:5" x14ac:dyDescent="0.35">
      <c r="A31" s="41"/>
      <c r="B31" s="3">
        <v>6</v>
      </c>
      <c r="C31" s="3"/>
      <c r="D31" s="3"/>
      <c r="E31" s="3"/>
    </row>
    <row r="32" spans="1:5" x14ac:dyDescent="0.35">
      <c r="A32" s="41"/>
      <c r="B32" s="3">
        <v>6</v>
      </c>
      <c r="C32" s="3"/>
      <c r="D32" s="3"/>
      <c r="E32" s="3"/>
    </row>
    <row r="33" spans="1:5" x14ac:dyDescent="0.35">
      <c r="A33" s="41"/>
      <c r="B33" s="3">
        <v>6</v>
      </c>
      <c r="C33" s="3"/>
      <c r="D33" s="3"/>
      <c r="E33" s="3"/>
    </row>
    <row r="34" spans="1:5" x14ac:dyDescent="0.35">
      <c r="A34" s="41"/>
      <c r="B34" s="3">
        <v>6</v>
      </c>
      <c r="C34" s="3"/>
      <c r="D34" s="3"/>
      <c r="E34" s="3"/>
    </row>
    <row r="35" spans="1:5" x14ac:dyDescent="0.35">
      <c r="A35" s="41"/>
      <c r="B35" s="3">
        <v>6</v>
      </c>
      <c r="C35" s="3"/>
      <c r="D35" s="3"/>
      <c r="E35" s="3"/>
    </row>
    <row r="36" spans="1:5" x14ac:dyDescent="0.35">
      <c r="A36" s="41"/>
      <c r="B36" s="3">
        <v>6</v>
      </c>
      <c r="C36" s="3"/>
      <c r="D36" s="3"/>
      <c r="E36" s="3"/>
    </row>
    <row r="37" spans="1:5" x14ac:dyDescent="0.35">
      <c r="A37" s="41"/>
      <c r="B37" s="3">
        <v>7</v>
      </c>
      <c r="C37" s="3"/>
      <c r="D37" s="3"/>
      <c r="E37" s="3"/>
    </row>
    <row r="38" spans="1:5" x14ac:dyDescent="0.35">
      <c r="A38" s="41"/>
      <c r="B38" s="3">
        <v>7</v>
      </c>
      <c r="C38" s="3"/>
      <c r="D38" s="3"/>
      <c r="E38" s="3"/>
    </row>
    <row r="39" spans="1:5" x14ac:dyDescent="0.35">
      <c r="A39" s="41"/>
      <c r="B39" s="3">
        <v>7</v>
      </c>
      <c r="C39" s="3"/>
      <c r="D39" s="3"/>
      <c r="E39" s="3"/>
    </row>
    <row r="40" spans="1:5" x14ac:dyDescent="0.35">
      <c r="A40" s="41"/>
      <c r="B40" s="3">
        <v>7</v>
      </c>
      <c r="C40" s="3"/>
      <c r="D40" s="3"/>
      <c r="E40" s="3"/>
    </row>
    <row r="41" spans="1:5" x14ac:dyDescent="0.35">
      <c r="A41" s="41"/>
      <c r="B41" s="3">
        <v>7</v>
      </c>
      <c r="C41" s="3"/>
      <c r="D41" s="3"/>
      <c r="E41" s="3"/>
    </row>
    <row r="42" spans="1:5" x14ac:dyDescent="0.35">
      <c r="A42" s="41"/>
      <c r="B42" s="3">
        <v>7</v>
      </c>
      <c r="C42" s="3"/>
      <c r="D42" s="3"/>
      <c r="E42" s="3"/>
    </row>
    <row r="43" spans="1:5" x14ac:dyDescent="0.35">
      <c r="A43" s="41"/>
      <c r="B43" s="3">
        <v>7</v>
      </c>
      <c r="C43" s="3"/>
      <c r="D43" s="3"/>
      <c r="E43" s="3"/>
    </row>
    <row r="44" spans="1:5" x14ac:dyDescent="0.35">
      <c r="A44" s="41"/>
      <c r="B44" s="3">
        <v>7</v>
      </c>
      <c r="C44" s="3"/>
      <c r="D44" s="3"/>
      <c r="E44" s="3"/>
    </row>
    <row r="45" spans="1:5" x14ac:dyDescent="0.35">
      <c r="A45" s="41"/>
      <c r="B45" s="3">
        <v>8</v>
      </c>
      <c r="C45" s="3"/>
      <c r="D45" s="3"/>
      <c r="E45" s="3"/>
    </row>
    <row r="46" spans="1:5" x14ac:dyDescent="0.35">
      <c r="A46" s="41"/>
      <c r="B46" s="3"/>
      <c r="C46" s="3"/>
      <c r="D46" s="3"/>
      <c r="E46" s="3"/>
    </row>
    <row r="47" spans="1:5" x14ac:dyDescent="0.35">
      <c r="A47" s="41"/>
      <c r="B47" s="3"/>
      <c r="C47" s="3"/>
      <c r="D47" s="3"/>
      <c r="E47" s="3"/>
    </row>
    <row r="48" spans="1:5" x14ac:dyDescent="0.35">
      <c r="A48" s="41"/>
      <c r="B48" s="3"/>
      <c r="C48" s="3"/>
      <c r="D48" s="3"/>
      <c r="E48" s="3"/>
    </row>
    <row r="49" spans="1:5" x14ac:dyDescent="0.35">
      <c r="A49" s="42"/>
      <c r="B49" s="3"/>
      <c r="C49" s="3"/>
      <c r="D49" s="3"/>
      <c r="E49" s="3"/>
    </row>
    <row r="50" spans="1:5" s="23" customFormat="1" x14ac:dyDescent="0.35">
      <c r="A50" s="19" t="s">
        <v>58</v>
      </c>
      <c r="B50" s="6">
        <f>COUNT(B4:B49)</f>
        <v>42</v>
      </c>
      <c r="C50" s="6"/>
      <c r="D50" s="6"/>
      <c r="E50" s="6"/>
    </row>
    <row r="51" spans="1:5" s="23" customFormat="1" x14ac:dyDescent="0.35">
      <c r="A51" s="19" t="s">
        <v>59</v>
      </c>
      <c r="B51" s="29">
        <f>AVERAGE(B4:B49)</f>
        <v>5.4047619047619051</v>
      </c>
      <c r="C51" s="30"/>
      <c r="D51" s="30"/>
      <c r="E51" s="30"/>
    </row>
    <row r="52" spans="1:5" s="23" customFormat="1" x14ac:dyDescent="0.35">
      <c r="A52" s="28" t="s">
        <v>60</v>
      </c>
      <c r="B52" s="31">
        <f>MEDIAN(B4:B49)</f>
        <v>5.5</v>
      </c>
      <c r="C52" s="32"/>
      <c r="D52" s="32"/>
      <c r="E52" s="32"/>
    </row>
    <row r="53" spans="1:5" s="24" customFormat="1" x14ac:dyDescent="0.35">
      <c r="A53" s="19" t="s">
        <v>61</v>
      </c>
      <c r="B53" s="11"/>
      <c r="C53" s="3"/>
      <c r="D53" s="3"/>
      <c r="E53" s="3"/>
    </row>
    <row r="54" spans="1:5" s="24" customFormat="1" x14ac:dyDescent="0.35">
      <c r="A54" s="21">
        <v>0</v>
      </c>
      <c r="B54" s="3">
        <f>COUNTIF(B4:B49,0)</f>
        <v>1</v>
      </c>
      <c r="C54" s="3"/>
      <c r="D54" s="3"/>
      <c r="E54" s="3"/>
    </row>
    <row r="55" spans="1:5" s="24" customFormat="1" x14ac:dyDescent="0.35">
      <c r="A55" s="21">
        <v>1</v>
      </c>
      <c r="B55" s="3">
        <f>COUNTIF(B4:B49,1)</f>
        <v>0</v>
      </c>
      <c r="C55" s="3"/>
      <c r="D55" s="3"/>
      <c r="E55" s="3"/>
    </row>
    <row r="56" spans="1:5" s="24" customFormat="1" x14ac:dyDescent="0.35">
      <c r="A56" s="21">
        <v>2</v>
      </c>
      <c r="B56" s="3">
        <f>COUNTIF(B4:B49,2)</f>
        <v>0</v>
      </c>
      <c r="C56" s="3"/>
      <c r="D56" s="3"/>
      <c r="E56" s="3"/>
    </row>
    <row r="57" spans="1:5" s="24" customFormat="1" x14ac:dyDescent="0.35">
      <c r="A57" s="21">
        <v>3</v>
      </c>
      <c r="B57" s="3">
        <f>COUNTIF(B4:B49,3)</f>
        <v>2</v>
      </c>
      <c r="C57" s="3"/>
      <c r="D57" s="3"/>
      <c r="E57" s="3"/>
    </row>
    <row r="58" spans="1:5" s="24" customFormat="1" x14ac:dyDescent="0.35">
      <c r="A58" s="21">
        <v>4</v>
      </c>
      <c r="B58" s="3">
        <f>COUNTIF(B4:B49,4)</f>
        <v>5</v>
      </c>
      <c r="C58" s="3"/>
      <c r="D58" s="3"/>
      <c r="E58" s="3"/>
    </row>
    <row r="59" spans="1:5" s="24" customFormat="1" x14ac:dyDescent="0.35">
      <c r="A59" s="21">
        <v>5</v>
      </c>
      <c r="B59" s="3">
        <f>COUNTIF(B4:B49,5)</f>
        <v>13</v>
      </c>
      <c r="C59" s="3"/>
      <c r="D59" s="3"/>
      <c r="E59" s="3"/>
    </row>
    <row r="60" spans="1:5" s="24" customFormat="1" x14ac:dyDescent="0.35">
      <c r="A60" s="21">
        <v>6</v>
      </c>
      <c r="B60" s="3">
        <f>COUNTIF(B4:B49,6)</f>
        <v>12</v>
      </c>
      <c r="C60" s="3"/>
      <c r="D60" s="3"/>
      <c r="E60" s="3"/>
    </row>
    <row r="61" spans="1:5" s="24" customFormat="1" x14ac:dyDescent="0.35">
      <c r="A61" s="21">
        <v>7</v>
      </c>
      <c r="B61" s="3">
        <f>COUNTIF(B4:B49,7)</f>
        <v>8</v>
      </c>
      <c r="C61" s="3"/>
      <c r="D61" s="3"/>
      <c r="E61" s="3"/>
    </row>
    <row r="62" spans="1:5" s="24" customFormat="1" x14ac:dyDescent="0.35">
      <c r="A62" s="21">
        <v>8</v>
      </c>
      <c r="B62" s="3">
        <f>COUNTIF(B4:B49,8)</f>
        <v>1</v>
      </c>
      <c r="C62" s="3"/>
      <c r="D62" s="3"/>
      <c r="E62" s="3"/>
    </row>
    <row r="63" spans="1:5" s="24" customFormat="1" x14ac:dyDescent="0.35">
      <c r="A63" s="21">
        <v>9</v>
      </c>
      <c r="B63" s="3">
        <f>COUNTIF(B4:B49,9)</f>
        <v>0</v>
      </c>
      <c r="C63" s="3"/>
      <c r="D63" s="3"/>
      <c r="E63" s="3"/>
    </row>
    <row r="64" spans="1:5" s="24" customFormat="1" x14ac:dyDescent="0.35">
      <c r="A64" s="21">
        <v>10</v>
      </c>
      <c r="B64" s="3">
        <f>COUNTIF(B4:B49,10)</f>
        <v>0</v>
      </c>
      <c r="C64" s="3"/>
      <c r="D64" s="3"/>
      <c r="E64" s="3"/>
    </row>
    <row r="65" spans="1:5" s="19" customFormat="1" ht="28" customHeight="1" x14ac:dyDescent="0.35">
      <c r="A65" s="25" t="s">
        <v>50</v>
      </c>
      <c r="B65" s="26" t="s">
        <v>51</v>
      </c>
      <c r="C65" s="6"/>
      <c r="D65" s="6"/>
      <c r="E65" s="27"/>
    </row>
  </sheetData>
  <mergeCells count="2">
    <mergeCell ref="A1:E1"/>
    <mergeCell ref="A2:A4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F473F-A3F1-4BFF-B4BD-11D241CA09E7}">
  <dimension ref="A1:E65"/>
  <sheetViews>
    <sheetView workbookViewId="0">
      <pane xSplit="1" ySplit="3" topLeftCell="B58" activePane="bottomRight" state="frozen"/>
      <selection pane="topRight" activeCell="B1" sqref="B1"/>
      <selection pane="bottomLeft" activeCell="A4" sqref="A4"/>
      <selection pane="bottomRight" activeCell="A2" sqref="A2:A49"/>
    </sheetView>
  </sheetViews>
  <sheetFormatPr defaultRowHeight="14.5" x14ac:dyDescent="0.35"/>
  <cols>
    <col min="1" max="1" width="13.7265625" style="13" customWidth="1"/>
    <col min="2" max="4" width="25.6328125" style="1" customWidth="1"/>
    <col min="5" max="5" width="25.6328125" style="13" customWidth="1"/>
    <col min="6" max="14" width="17.1796875" style="13" customWidth="1"/>
    <col min="15" max="16384" width="8.7265625" style="13"/>
  </cols>
  <sheetData>
    <row r="1" spans="1:5" s="8" customFormat="1" ht="30" customHeight="1" x14ac:dyDescent="0.35">
      <c r="A1" s="38" t="s">
        <v>74</v>
      </c>
      <c r="B1" s="39"/>
      <c r="C1" s="39"/>
      <c r="D1" s="39"/>
      <c r="E1" s="39"/>
    </row>
    <row r="2" spans="1:5" s="7" customFormat="1" x14ac:dyDescent="0.35">
      <c r="A2" s="40" t="s">
        <v>82</v>
      </c>
      <c r="B2" s="6" t="s">
        <v>7</v>
      </c>
      <c r="C2" s="6"/>
      <c r="D2" s="6"/>
      <c r="E2" s="6"/>
    </row>
    <row r="3" spans="1:5" s="2" customFormat="1" ht="10.5" customHeight="1" x14ac:dyDescent="0.35">
      <c r="A3" s="41"/>
      <c r="B3" s="4" t="s">
        <v>22</v>
      </c>
      <c r="C3" s="4"/>
      <c r="D3" s="4"/>
      <c r="E3" s="4"/>
    </row>
    <row r="4" spans="1:5" x14ac:dyDescent="0.35">
      <c r="A4" s="41"/>
      <c r="B4" s="3">
        <v>0</v>
      </c>
      <c r="C4" s="3"/>
      <c r="D4" s="3"/>
      <c r="E4" s="3"/>
    </row>
    <row r="5" spans="1:5" x14ac:dyDescent="0.35">
      <c r="A5" s="41"/>
      <c r="B5" s="3">
        <v>1</v>
      </c>
      <c r="C5" s="3"/>
      <c r="D5" s="3"/>
      <c r="E5" s="3"/>
    </row>
    <row r="6" spans="1:5" x14ac:dyDescent="0.35">
      <c r="A6" s="41"/>
      <c r="B6" s="3">
        <v>1</v>
      </c>
      <c r="C6" s="3"/>
      <c r="D6" s="3"/>
      <c r="E6" s="3"/>
    </row>
    <row r="7" spans="1:5" x14ac:dyDescent="0.35">
      <c r="A7" s="41"/>
      <c r="B7" s="3">
        <v>2</v>
      </c>
      <c r="C7" s="3"/>
      <c r="D7" s="3"/>
      <c r="E7" s="3"/>
    </row>
    <row r="8" spans="1:5" x14ac:dyDescent="0.35">
      <c r="A8" s="41"/>
      <c r="B8" s="3">
        <v>2</v>
      </c>
      <c r="C8" s="3"/>
      <c r="D8" s="3"/>
      <c r="E8" s="3"/>
    </row>
    <row r="9" spans="1:5" x14ac:dyDescent="0.35">
      <c r="A9" s="41"/>
      <c r="B9" s="3">
        <v>2</v>
      </c>
      <c r="C9" s="3"/>
      <c r="D9" s="3"/>
      <c r="E9" s="3"/>
    </row>
    <row r="10" spans="1:5" x14ac:dyDescent="0.35">
      <c r="A10" s="41"/>
      <c r="B10" s="3">
        <v>3</v>
      </c>
      <c r="C10" s="3"/>
      <c r="D10" s="3"/>
      <c r="E10" s="3"/>
    </row>
    <row r="11" spans="1:5" x14ac:dyDescent="0.35">
      <c r="A11" s="41"/>
      <c r="B11" s="3">
        <v>3</v>
      </c>
      <c r="C11" s="3"/>
      <c r="D11" s="3"/>
      <c r="E11" s="3"/>
    </row>
    <row r="12" spans="1:5" x14ac:dyDescent="0.35">
      <c r="A12" s="41"/>
      <c r="B12" s="3">
        <v>3</v>
      </c>
      <c r="C12" s="3"/>
      <c r="D12" s="3"/>
      <c r="E12" s="3"/>
    </row>
    <row r="13" spans="1:5" x14ac:dyDescent="0.35">
      <c r="A13" s="41"/>
      <c r="B13" s="3">
        <v>3</v>
      </c>
      <c r="C13" s="3"/>
      <c r="D13" s="3"/>
      <c r="E13" s="3"/>
    </row>
    <row r="14" spans="1:5" x14ac:dyDescent="0.35">
      <c r="A14" s="41"/>
      <c r="B14" s="3">
        <v>3</v>
      </c>
      <c r="C14" s="3"/>
      <c r="D14" s="3"/>
      <c r="E14" s="3"/>
    </row>
    <row r="15" spans="1:5" x14ac:dyDescent="0.35">
      <c r="A15" s="41"/>
      <c r="B15" s="3">
        <v>4</v>
      </c>
      <c r="C15" s="3"/>
      <c r="D15" s="3"/>
      <c r="E15" s="3"/>
    </row>
    <row r="16" spans="1:5" x14ac:dyDescent="0.35">
      <c r="A16" s="41"/>
      <c r="B16" s="3">
        <v>4</v>
      </c>
      <c r="C16" s="3"/>
      <c r="D16" s="3"/>
      <c r="E16" s="3"/>
    </row>
    <row r="17" spans="1:5" x14ac:dyDescent="0.35">
      <c r="A17" s="41"/>
      <c r="B17" s="3">
        <v>4</v>
      </c>
      <c r="C17" s="3"/>
      <c r="D17" s="3"/>
      <c r="E17" s="3"/>
    </row>
    <row r="18" spans="1:5" x14ac:dyDescent="0.35">
      <c r="A18" s="41"/>
      <c r="B18" s="3">
        <v>5</v>
      </c>
      <c r="C18" s="3"/>
      <c r="D18" s="3"/>
      <c r="E18" s="3"/>
    </row>
    <row r="19" spans="1:5" x14ac:dyDescent="0.35">
      <c r="A19" s="41"/>
      <c r="B19" s="3">
        <v>5</v>
      </c>
      <c r="C19" s="3"/>
      <c r="D19" s="3"/>
      <c r="E19" s="3"/>
    </row>
    <row r="20" spans="1:5" x14ac:dyDescent="0.35">
      <c r="A20" s="41"/>
      <c r="B20" s="3">
        <v>5</v>
      </c>
      <c r="C20" s="3"/>
      <c r="D20" s="3"/>
      <c r="E20" s="3"/>
    </row>
    <row r="21" spans="1:5" x14ac:dyDescent="0.35">
      <c r="A21" s="41"/>
      <c r="B21" s="3">
        <v>5</v>
      </c>
      <c r="C21" s="3"/>
      <c r="D21" s="3"/>
      <c r="E21" s="3"/>
    </row>
    <row r="22" spans="1:5" x14ac:dyDescent="0.35">
      <c r="A22" s="41"/>
      <c r="B22" s="3">
        <v>5</v>
      </c>
      <c r="C22" s="3"/>
      <c r="D22" s="3"/>
      <c r="E22" s="3"/>
    </row>
    <row r="23" spans="1:5" x14ac:dyDescent="0.35">
      <c r="A23" s="41"/>
      <c r="B23" s="3">
        <v>5</v>
      </c>
      <c r="C23" s="3"/>
      <c r="D23" s="3"/>
      <c r="E23" s="3"/>
    </row>
    <row r="24" spans="1:5" x14ac:dyDescent="0.35">
      <c r="A24" s="41"/>
      <c r="B24" s="3">
        <v>6</v>
      </c>
      <c r="C24" s="3"/>
      <c r="D24" s="3"/>
      <c r="E24" s="3"/>
    </row>
    <row r="25" spans="1:5" x14ac:dyDescent="0.35">
      <c r="A25" s="41"/>
      <c r="B25" s="3">
        <v>6</v>
      </c>
      <c r="C25" s="3"/>
      <c r="D25" s="3"/>
      <c r="E25" s="3"/>
    </row>
    <row r="26" spans="1:5" x14ac:dyDescent="0.35">
      <c r="A26" s="41"/>
      <c r="B26" s="3">
        <v>6</v>
      </c>
      <c r="C26" s="3"/>
      <c r="D26" s="3"/>
      <c r="E26" s="3"/>
    </row>
    <row r="27" spans="1:5" x14ac:dyDescent="0.35">
      <c r="A27" s="41"/>
      <c r="B27" s="3">
        <v>6</v>
      </c>
      <c r="C27" s="3"/>
      <c r="D27" s="3"/>
      <c r="E27" s="3"/>
    </row>
    <row r="28" spans="1:5" x14ac:dyDescent="0.35">
      <c r="A28" s="41"/>
      <c r="B28" s="3">
        <v>7</v>
      </c>
      <c r="C28" s="3"/>
      <c r="D28" s="3"/>
      <c r="E28" s="3"/>
    </row>
    <row r="29" spans="1:5" x14ac:dyDescent="0.35">
      <c r="A29" s="41"/>
      <c r="B29" s="3">
        <v>7</v>
      </c>
      <c r="C29" s="3"/>
      <c r="D29" s="3"/>
      <c r="E29" s="3"/>
    </row>
    <row r="30" spans="1:5" x14ac:dyDescent="0.35">
      <c r="A30" s="41"/>
      <c r="B30" s="3">
        <v>7</v>
      </c>
      <c r="C30" s="3"/>
      <c r="D30" s="3"/>
      <c r="E30" s="3"/>
    </row>
    <row r="31" spans="1:5" x14ac:dyDescent="0.35">
      <c r="A31" s="41"/>
      <c r="B31" s="3">
        <v>7</v>
      </c>
      <c r="C31" s="3"/>
      <c r="D31" s="3"/>
      <c r="E31" s="3"/>
    </row>
    <row r="32" spans="1:5" x14ac:dyDescent="0.35">
      <c r="A32" s="41"/>
      <c r="B32" s="3">
        <v>7</v>
      </c>
      <c r="C32" s="3"/>
      <c r="D32" s="3"/>
      <c r="E32" s="3"/>
    </row>
    <row r="33" spans="1:5" x14ac:dyDescent="0.35">
      <c r="A33" s="41"/>
      <c r="B33" s="3">
        <v>7</v>
      </c>
      <c r="C33" s="3"/>
      <c r="D33" s="3"/>
      <c r="E33" s="3"/>
    </row>
    <row r="34" spans="1:5" x14ac:dyDescent="0.35">
      <c r="A34" s="41"/>
      <c r="B34" s="3">
        <v>7</v>
      </c>
      <c r="C34" s="3"/>
      <c r="D34" s="3"/>
      <c r="E34" s="3"/>
    </row>
    <row r="35" spans="1:5" x14ac:dyDescent="0.35">
      <c r="A35" s="41"/>
      <c r="B35" s="3">
        <v>7</v>
      </c>
      <c r="C35" s="3"/>
      <c r="D35" s="3"/>
      <c r="E35" s="3"/>
    </row>
    <row r="36" spans="1:5" x14ac:dyDescent="0.35">
      <c r="A36" s="41"/>
      <c r="B36" s="3">
        <v>8</v>
      </c>
      <c r="C36" s="3"/>
      <c r="D36" s="3"/>
      <c r="E36" s="3"/>
    </row>
    <row r="37" spans="1:5" x14ac:dyDescent="0.35">
      <c r="A37" s="41"/>
      <c r="B37" s="3">
        <v>8</v>
      </c>
      <c r="C37" s="3"/>
      <c r="D37" s="3"/>
      <c r="E37" s="3"/>
    </row>
    <row r="38" spans="1:5" x14ac:dyDescent="0.35">
      <c r="A38" s="41"/>
      <c r="B38" s="3">
        <v>8</v>
      </c>
      <c r="C38" s="3"/>
      <c r="D38" s="3"/>
      <c r="E38" s="3"/>
    </row>
    <row r="39" spans="1:5" x14ac:dyDescent="0.35">
      <c r="A39" s="41"/>
      <c r="B39" s="3">
        <v>9</v>
      </c>
      <c r="C39" s="3"/>
      <c r="D39" s="3"/>
      <c r="E39" s="3"/>
    </row>
    <row r="40" spans="1:5" x14ac:dyDescent="0.35">
      <c r="A40" s="41"/>
      <c r="B40" s="3">
        <v>9</v>
      </c>
      <c r="C40" s="3"/>
      <c r="D40" s="3"/>
      <c r="E40" s="3"/>
    </row>
    <row r="41" spans="1:5" x14ac:dyDescent="0.35">
      <c r="A41" s="41"/>
      <c r="B41" s="3">
        <v>9</v>
      </c>
      <c r="C41" s="3"/>
      <c r="D41" s="3"/>
      <c r="E41" s="3"/>
    </row>
    <row r="42" spans="1:5" x14ac:dyDescent="0.35">
      <c r="A42" s="41"/>
      <c r="B42" s="3">
        <v>9</v>
      </c>
      <c r="C42" s="3"/>
      <c r="D42" s="3"/>
      <c r="E42" s="3"/>
    </row>
    <row r="43" spans="1:5" x14ac:dyDescent="0.35">
      <c r="A43" s="41"/>
      <c r="B43" s="3">
        <v>10</v>
      </c>
      <c r="C43" s="3"/>
      <c r="D43" s="3"/>
      <c r="E43" s="3"/>
    </row>
    <row r="44" spans="1:5" x14ac:dyDescent="0.35">
      <c r="A44" s="41"/>
      <c r="B44" s="3">
        <v>10</v>
      </c>
      <c r="C44" s="3"/>
      <c r="D44" s="3"/>
      <c r="E44" s="3"/>
    </row>
    <row r="45" spans="1:5" x14ac:dyDescent="0.35">
      <c r="A45" s="41"/>
      <c r="B45" s="3">
        <v>10</v>
      </c>
      <c r="C45" s="3"/>
      <c r="D45" s="3"/>
      <c r="E45" s="3"/>
    </row>
    <row r="46" spans="1:5" x14ac:dyDescent="0.35">
      <c r="A46" s="41"/>
      <c r="B46" s="3"/>
      <c r="C46" s="3"/>
      <c r="D46" s="3"/>
      <c r="E46" s="3"/>
    </row>
    <row r="47" spans="1:5" x14ac:dyDescent="0.35">
      <c r="A47" s="41"/>
      <c r="B47" s="3"/>
      <c r="C47" s="3"/>
      <c r="D47" s="3"/>
      <c r="E47" s="3"/>
    </row>
    <row r="48" spans="1:5" x14ac:dyDescent="0.35">
      <c r="A48" s="41"/>
      <c r="B48" s="3"/>
      <c r="C48" s="3"/>
      <c r="D48" s="3"/>
      <c r="E48" s="3"/>
    </row>
    <row r="49" spans="1:5" x14ac:dyDescent="0.35">
      <c r="A49" s="42"/>
      <c r="B49" s="3"/>
      <c r="C49" s="3"/>
      <c r="D49" s="3"/>
      <c r="E49" s="3"/>
    </row>
    <row r="50" spans="1:5" s="23" customFormat="1" x14ac:dyDescent="0.35">
      <c r="A50" s="19" t="s">
        <v>58</v>
      </c>
      <c r="B50" s="6">
        <f>COUNT(B4:B49)</f>
        <v>42</v>
      </c>
      <c r="C50" s="6"/>
      <c r="D50" s="6"/>
      <c r="E50" s="6"/>
    </row>
    <row r="51" spans="1:5" s="23" customFormat="1" x14ac:dyDescent="0.35">
      <c r="A51" s="19" t="s">
        <v>59</v>
      </c>
      <c r="B51" s="29">
        <f>AVERAGE(B4:B49)</f>
        <v>5.5952380952380949</v>
      </c>
      <c r="C51" s="30"/>
      <c r="D51" s="30"/>
      <c r="E51" s="30"/>
    </row>
    <row r="52" spans="1:5" s="23" customFormat="1" x14ac:dyDescent="0.35">
      <c r="A52" s="28" t="s">
        <v>60</v>
      </c>
      <c r="B52" s="31">
        <f>MEDIAN(B4:B49)</f>
        <v>6</v>
      </c>
      <c r="C52" s="32"/>
      <c r="D52" s="32"/>
      <c r="E52" s="32"/>
    </row>
    <row r="53" spans="1:5" s="24" customFormat="1" x14ac:dyDescent="0.35">
      <c r="A53" s="19" t="s">
        <v>61</v>
      </c>
      <c r="B53" s="11"/>
      <c r="C53" s="3"/>
      <c r="D53" s="3"/>
      <c r="E53" s="3"/>
    </row>
    <row r="54" spans="1:5" s="24" customFormat="1" x14ac:dyDescent="0.35">
      <c r="A54" s="21">
        <v>0</v>
      </c>
      <c r="B54" s="3">
        <f>COUNTIF(B4:B49,0)</f>
        <v>1</v>
      </c>
      <c r="C54" s="3"/>
      <c r="D54" s="3"/>
      <c r="E54" s="3"/>
    </row>
    <row r="55" spans="1:5" s="24" customFormat="1" x14ac:dyDescent="0.35">
      <c r="A55" s="21">
        <v>1</v>
      </c>
      <c r="B55" s="3">
        <f>COUNTIF(B4:B49,1)</f>
        <v>2</v>
      </c>
      <c r="C55" s="3"/>
      <c r="D55" s="3"/>
      <c r="E55" s="3"/>
    </row>
    <row r="56" spans="1:5" s="24" customFormat="1" x14ac:dyDescent="0.35">
      <c r="A56" s="21">
        <v>2</v>
      </c>
      <c r="B56" s="3">
        <f>COUNTIF(B4:B49,2)</f>
        <v>3</v>
      </c>
      <c r="C56" s="3"/>
      <c r="D56" s="3"/>
      <c r="E56" s="3"/>
    </row>
    <row r="57" spans="1:5" s="24" customFormat="1" x14ac:dyDescent="0.35">
      <c r="A57" s="21">
        <v>3</v>
      </c>
      <c r="B57" s="3">
        <f>COUNTIF(B4:B49,3)</f>
        <v>5</v>
      </c>
      <c r="C57" s="3"/>
      <c r="D57" s="3"/>
      <c r="E57" s="3"/>
    </row>
    <row r="58" spans="1:5" s="24" customFormat="1" x14ac:dyDescent="0.35">
      <c r="A58" s="21">
        <v>4</v>
      </c>
      <c r="B58" s="3">
        <f>COUNTIF(B4:B49,4)</f>
        <v>3</v>
      </c>
      <c r="C58" s="3"/>
      <c r="D58" s="3"/>
      <c r="E58" s="3"/>
    </row>
    <row r="59" spans="1:5" s="24" customFormat="1" x14ac:dyDescent="0.35">
      <c r="A59" s="21">
        <v>5</v>
      </c>
      <c r="B59" s="3">
        <f>COUNTIF(B4:B49,5)</f>
        <v>6</v>
      </c>
      <c r="C59" s="3"/>
      <c r="D59" s="3"/>
      <c r="E59" s="3"/>
    </row>
    <row r="60" spans="1:5" s="24" customFormat="1" x14ac:dyDescent="0.35">
      <c r="A60" s="21">
        <v>6</v>
      </c>
      <c r="B60" s="3">
        <f>COUNTIF(B4:B49,6)</f>
        <v>4</v>
      </c>
      <c r="C60" s="3"/>
      <c r="D60" s="3"/>
      <c r="E60" s="3"/>
    </row>
    <row r="61" spans="1:5" s="24" customFormat="1" x14ac:dyDescent="0.35">
      <c r="A61" s="21">
        <v>7</v>
      </c>
      <c r="B61" s="3">
        <f>COUNTIF(B4:B49,7)</f>
        <v>8</v>
      </c>
      <c r="C61" s="3"/>
      <c r="D61" s="3"/>
      <c r="E61" s="3"/>
    </row>
    <row r="62" spans="1:5" s="24" customFormat="1" x14ac:dyDescent="0.35">
      <c r="A62" s="21">
        <v>8</v>
      </c>
      <c r="B62" s="3">
        <f>COUNTIF(B4:B49,8)</f>
        <v>3</v>
      </c>
      <c r="C62" s="3"/>
      <c r="D62" s="3"/>
      <c r="E62" s="3"/>
    </row>
    <row r="63" spans="1:5" s="24" customFormat="1" x14ac:dyDescent="0.35">
      <c r="A63" s="21">
        <v>9</v>
      </c>
      <c r="B63" s="3">
        <f>COUNTIF(B4:B49,9)</f>
        <v>4</v>
      </c>
      <c r="C63" s="3"/>
      <c r="D63" s="3"/>
      <c r="E63" s="3"/>
    </row>
    <row r="64" spans="1:5" s="24" customFormat="1" x14ac:dyDescent="0.35">
      <c r="A64" s="21">
        <v>10</v>
      </c>
      <c r="B64" s="3">
        <f>COUNTIF(B4:B49,10)</f>
        <v>3</v>
      </c>
      <c r="C64" s="3"/>
      <c r="D64" s="3"/>
      <c r="E64" s="3"/>
    </row>
    <row r="65" spans="1:5" s="19" customFormat="1" ht="28" customHeight="1" x14ac:dyDescent="0.35">
      <c r="A65" s="25" t="s">
        <v>50</v>
      </c>
      <c r="B65" s="26" t="s">
        <v>51</v>
      </c>
      <c r="C65" s="6"/>
      <c r="D65" s="6"/>
      <c r="E65" s="27"/>
    </row>
  </sheetData>
  <mergeCells count="2">
    <mergeCell ref="A1:E1"/>
    <mergeCell ref="A2:A4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0FD2-990D-4716-B8EE-1B64F54F9768}">
  <dimension ref="A1:E65"/>
  <sheetViews>
    <sheetView workbookViewId="0">
      <pane xSplit="1" ySplit="3" topLeftCell="B55" activePane="bottomRight" state="frozen"/>
      <selection pane="topRight" activeCell="B1" sqref="B1"/>
      <selection pane="bottomLeft" activeCell="A4" sqref="A4"/>
      <selection pane="bottomRight" activeCell="A2" sqref="A2:A49"/>
    </sheetView>
  </sheetViews>
  <sheetFormatPr defaultRowHeight="14.5" x14ac:dyDescent="0.35"/>
  <cols>
    <col min="1" max="1" width="13.7265625" style="13" customWidth="1"/>
    <col min="2" max="4" width="25.6328125" style="1" customWidth="1"/>
    <col min="5" max="5" width="25.6328125" style="13" customWidth="1"/>
    <col min="6" max="14" width="17.1796875" style="13" customWidth="1"/>
    <col min="15" max="16384" width="8.7265625" style="13"/>
  </cols>
  <sheetData>
    <row r="1" spans="1:5" s="8" customFormat="1" ht="30" customHeight="1" x14ac:dyDescent="0.35">
      <c r="A1" s="38" t="s">
        <v>75</v>
      </c>
      <c r="B1" s="39"/>
      <c r="C1" s="39"/>
      <c r="D1" s="39"/>
      <c r="E1" s="39"/>
    </row>
    <row r="2" spans="1:5" s="7" customFormat="1" x14ac:dyDescent="0.35">
      <c r="A2" s="40" t="s">
        <v>82</v>
      </c>
      <c r="B2" s="6" t="s">
        <v>8</v>
      </c>
      <c r="C2" s="6"/>
      <c r="D2" s="6"/>
      <c r="E2" s="6"/>
    </row>
    <row r="3" spans="1:5" s="2" customFormat="1" ht="10.5" customHeight="1" x14ac:dyDescent="0.35">
      <c r="A3" s="41"/>
      <c r="B3" s="4" t="s">
        <v>23</v>
      </c>
      <c r="C3" s="4"/>
      <c r="D3" s="4"/>
      <c r="E3" s="4"/>
    </row>
    <row r="4" spans="1:5" x14ac:dyDescent="0.35">
      <c r="A4" s="41"/>
      <c r="B4" s="3">
        <v>0</v>
      </c>
      <c r="C4" s="3"/>
      <c r="D4" s="3"/>
      <c r="E4" s="3"/>
    </row>
    <row r="5" spans="1:5" x14ac:dyDescent="0.35">
      <c r="A5" s="41"/>
      <c r="B5" s="3">
        <v>0</v>
      </c>
      <c r="C5" s="3"/>
      <c r="D5" s="3"/>
      <c r="E5" s="3"/>
    </row>
    <row r="6" spans="1:5" x14ac:dyDescent="0.35">
      <c r="A6" s="41"/>
      <c r="B6" s="3">
        <v>0</v>
      </c>
      <c r="C6" s="3"/>
      <c r="D6" s="3"/>
      <c r="E6" s="3"/>
    </row>
    <row r="7" spans="1:5" x14ac:dyDescent="0.35">
      <c r="A7" s="41"/>
      <c r="B7" s="3">
        <v>0</v>
      </c>
      <c r="C7" s="3"/>
      <c r="D7" s="3"/>
      <c r="E7" s="3"/>
    </row>
    <row r="8" spans="1:5" x14ac:dyDescent="0.35">
      <c r="A8" s="41"/>
      <c r="B8" s="3">
        <v>0</v>
      </c>
      <c r="C8" s="3"/>
      <c r="D8" s="3"/>
      <c r="E8" s="3"/>
    </row>
    <row r="9" spans="1:5" x14ac:dyDescent="0.35">
      <c r="A9" s="41"/>
      <c r="B9" s="3">
        <v>0</v>
      </c>
      <c r="C9" s="3"/>
      <c r="D9" s="3"/>
      <c r="E9" s="3"/>
    </row>
    <row r="10" spans="1:5" x14ac:dyDescent="0.35">
      <c r="A10" s="41"/>
      <c r="B10" s="3">
        <v>0</v>
      </c>
      <c r="C10" s="3"/>
      <c r="D10" s="3"/>
      <c r="E10" s="3"/>
    </row>
    <row r="11" spans="1:5" x14ac:dyDescent="0.35">
      <c r="A11" s="41"/>
      <c r="B11" s="3">
        <v>0</v>
      </c>
      <c r="C11" s="3"/>
      <c r="D11" s="3"/>
      <c r="E11" s="3"/>
    </row>
    <row r="12" spans="1:5" x14ac:dyDescent="0.35">
      <c r="A12" s="41"/>
      <c r="B12" s="3">
        <v>1</v>
      </c>
      <c r="C12" s="3"/>
      <c r="D12" s="3"/>
      <c r="E12" s="3"/>
    </row>
    <row r="13" spans="1:5" x14ac:dyDescent="0.35">
      <c r="A13" s="41"/>
      <c r="B13" s="3">
        <v>1</v>
      </c>
      <c r="C13" s="3"/>
      <c r="D13" s="3"/>
      <c r="E13" s="3"/>
    </row>
    <row r="14" spans="1:5" x14ac:dyDescent="0.35">
      <c r="A14" s="41"/>
      <c r="B14" s="3">
        <v>1</v>
      </c>
      <c r="C14" s="3"/>
      <c r="D14" s="3"/>
      <c r="E14" s="3"/>
    </row>
    <row r="15" spans="1:5" x14ac:dyDescent="0.35">
      <c r="A15" s="41"/>
      <c r="B15" s="3">
        <v>1</v>
      </c>
      <c r="C15" s="3"/>
      <c r="D15" s="3"/>
      <c r="E15" s="3"/>
    </row>
    <row r="16" spans="1:5" x14ac:dyDescent="0.35">
      <c r="A16" s="41"/>
      <c r="B16" s="3">
        <v>1</v>
      </c>
      <c r="C16" s="3"/>
      <c r="D16" s="3"/>
      <c r="E16" s="3"/>
    </row>
    <row r="17" spans="1:5" x14ac:dyDescent="0.35">
      <c r="A17" s="41"/>
      <c r="B17" s="3">
        <v>1</v>
      </c>
      <c r="C17" s="3"/>
      <c r="D17" s="3"/>
      <c r="E17" s="3"/>
    </row>
    <row r="18" spans="1:5" x14ac:dyDescent="0.35">
      <c r="A18" s="41"/>
      <c r="B18" s="3">
        <v>2</v>
      </c>
      <c r="C18" s="3"/>
      <c r="D18" s="3"/>
      <c r="E18" s="3"/>
    </row>
    <row r="19" spans="1:5" x14ac:dyDescent="0.35">
      <c r="A19" s="41"/>
      <c r="B19" s="3">
        <v>2</v>
      </c>
      <c r="C19" s="3"/>
      <c r="D19" s="3"/>
      <c r="E19" s="3"/>
    </row>
    <row r="20" spans="1:5" x14ac:dyDescent="0.35">
      <c r="A20" s="41"/>
      <c r="B20" s="3">
        <v>2</v>
      </c>
      <c r="C20" s="3"/>
      <c r="D20" s="3"/>
      <c r="E20" s="3"/>
    </row>
    <row r="21" spans="1:5" x14ac:dyDescent="0.35">
      <c r="A21" s="41"/>
      <c r="B21" s="3">
        <v>2</v>
      </c>
      <c r="C21" s="3"/>
      <c r="D21" s="3"/>
      <c r="E21" s="3"/>
    </row>
    <row r="22" spans="1:5" x14ac:dyDescent="0.35">
      <c r="A22" s="41"/>
      <c r="B22" s="3">
        <v>2</v>
      </c>
      <c r="C22" s="3"/>
      <c r="D22" s="3"/>
      <c r="E22" s="3"/>
    </row>
    <row r="23" spans="1:5" x14ac:dyDescent="0.35">
      <c r="A23" s="41"/>
      <c r="B23" s="3">
        <v>2</v>
      </c>
      <c r="C23" s="3"/>
      <c r="D23" s="3"/>
      <c r="E23" s="3"/>
    </row>
    <row r="24" spans="1:5" x14ac:dyDescent="0.35">
      <c r="A24" s="41"/>
      <c r="B24" s="3">
        <v>2</v>
      </c>
      <c r="C24" s="3"/>
      <c r="D24" s="3"/>
      <c r="E24" s="3"/>
    </row>
    <row r="25" spans="1:5" x14ac:dyDescent="0.35">
      <c r="A25" s="41"/>
      <c r="B25" s="3">
        <v>2</v>
      </c>
      <c r="C25" s="3"/>
      <c r="D25" s="3"/>
      <c r="E25" s="3"/>
    </row>
    <row r="26" spans="1:5" x14ac:dyDescent="0.35">
      <c r="A26" s="41"/>
      <c r="B26" s="3">
        <v>2</v>
      </c>
      <c r="C26" s="3"/>
      <c r="D26" s="3"/>
      <c r="E26" s="3"/>
    </row>
    <row r="27" spans="1:5" x14ac:dyDescent="0.35">
      <c r="A27" s="41"/>
      <c r="B27" s="3">
        <v>3</v>
      </c>
      <c r="C27" s="3"/>
      <c r="D27" s="3"/>
      <c r="E27" s="3"/>
    </row>
    <row r="28" spans="1:5" x14ac:dyDescent="0.35">
      <c r="A28" s="41"/>
      <c r="B28" s="3">
        <v>3</v>
      </c>
      <c r="C28" s="3"/>
      <c r="D28" s="3"/>
      <c r="E28" s="3"/>
    </row>
    <row r="29" spans="1:5" x14ac:dyDescent="0.35">
      <c r="A29" s="41"/>
      <c r="B29" s="3">
        <v>3</v>
      </c>
      <c r="C29" s="3"/>
      <c r="D29" s="3"/>
      <c r="E29" s="3"/>
    </row>
    <row r="30" spans="1:5" x14ac:dyDescent="0.35">
      <c r="A30" s="41"/>
      <c r="B30" s="3">
        <v>3</v>
      </c>
      <c r="C30" s="3"/>
      <c r="D30" s="3"/>
      <c r="E30" s="3"/>
    </row>
    <row r="31" spans="1:5" x14ac:dyDescent="0.35">
      <c r="A31" s="41"/>
      <c r="B31" s="3">
        <v>3</v>
      </c>
      <c r="C31" s="3"/>
      <c r="D31" s="3"/>
      <c r="E31" s="3"/>
    </row>
    <row r="32" spans="1:5" x14ac:dyDescent="0.35">
      <c r="A32" s="41"/>
      <c r="B32" s="3">
        <v>3</v>
      </c>
      <c r="C32" s="3"/>
      <c r="D32" s="3"/>
      <c r="E32" s="3"/>
    </row>
    <row r="33" spans="1:5" x14ac:dyDescent="0.35">
      <c r="A33" s="41"/>
      <c r="B33" s="3">
        <v>4</v>
      </c>
      <c r="C33" s="3"/>
      <c r="D33" s="3"/>
      <c r="E33" s="3"/>
    </row>
    <row r="34" spans="1:5" x14ac:dyDescent="0.35">
      <c r="A34" s="41"/>
      <c r="B34" s="3">
        <v>4</v>
      </c>
      <c r="C34" s="3"/>
      <c r="D34" s="3"/>
      <c r="E34" s="3"/>
    </row>
    <row r="35" spans="1:5" x14ac:dyDescent="0.35">
      <c r="A35" s="41"/>
      <c r="B35" s="3">
        <v>4</v>
      </c>
      <c r="C35" s="3"/>
      <c r="D35" s="3"/>
      <c r="E35" s="3"/>
    </row>
    <row r="36" spans="1:5" x14ac:dyDescent="0.35">
      <c r="A36" s="41"/>
      <c r="B36" s="3">
        <v>4</v>
      </c>
      <c r="C36" s="3"/>
      <c r="D36" s="3"/>
      <c r="E36" s="3"/>
    </row>
    <row r="37" spans="1:5" x14ac:dyDescent="0.35">
      <c r="A37" s="41"/>
      <c r="B37" s="3">
        <v>4</v>
      </c>
      <c r="C37" s="3"/>
      <c r="D37" s="3"/>
      <c r="E37" s="3"/>
    </row>
    <row r="38" spans="1:5" x14ac:dyDescent="0.35">
      <c r="A38" s="41"/>
      <c r="B38" s="3">
        <v>4</v>
      </c>
      <c r="C38" s="3"/>
      <c r="D38" s="3"/>
      <c r="E38" s="3"/>
    </row>
    <row r="39" spans="1:5" x14ac:dyDescent="0.35">
      <c r="A39" s="41"/>
      <c r="B39" s="3">
        <v>5</v>
      </c>
      <c r="C39" s="3"/>
      <c r="D39" s="3"/>
      <c r="E39" s="3"/>
    </row>
    <row r="40" spans="1:5" x14ac:dyDescent="0.35">
      <c r="A40" s="41"/>
      <c r="B40" s="3">
        <v>5</v>
      </c>
      <c r="C40" s="3"/>
      <c r="D40" s="3"/>
      <c r="E40" s="3"/>
    </row>
    <row r="41" spans="1:5" x14ac:dyDescent="0.35">
      <c r="A41" s="41"/>
      <c r="B41" s="3">
        <v>5</v>
      </c>
      <c r="C41" s="3"/>
      <c r="D41" s="3"/>
      <c r="E41" s="3"/>
    </row>
    <row r="42" spans="1:5" x14ac:dyDescent="0.35">
      <c r="A42" s="41"/>
      <c r="B42" s="3">
        <v>5</v>
      </c>
      <c r="C42" s="3"/>
      <c r="D42" s="3"/>
      <c r="E42" s="3"/>
    </row>
    <row r="43" spans="1:5" x14ac:dyDescent="0.35">
      <c r="A43" s="41"/>
      <c r="B43" s="3">
        <v>6</v>
      </c>
      <c r="C43" s="3"/>
      <c r="D43" s="3"/>
      <c r="E43" s="3"/>
    </row>
    <row r="44" spans="1:5" x14ac:dyDescent="0.35">
      <c r="A44" s="41"/>
      <c r="B44" s="3">
        <v>6</v>
      </c>
      <c r="C44" s="3"/>
      <c r="D44" s="3"/>
      <c r="E44" s="3"/>
    </row>
    <row r="45" spans="1:5" x14ac:dyDescent="0.35">
      <c r="A45" s="41"/>
      <c r="B45" s="3"/>
      <c r="C45" s="3"/>
      <c r="D45" s="3"/>
      <c r="E45" s="3"/>
    </row>
    <row r="46" spans="1:5" x14ac:dyDescent="0.35">
      <c r="A46" s="41"/>
      <c r="B46" s="3"/>
      <c r="C46" s="3"/>
      <c r="D46" s="3"/>
      <c r="E46" s="3"/>
    </row>
    <row r="47" spans="1:5" x14ac:dyDescent="0.35">
      <c r="A47" s="41"/>
      <c r="B47" s="3"/>
      <c r="C47" s="3"/>
      <c r="D47" s="3"/>
      <c r="E47" s="3"/>
    </row>
    <row r="48" spans="1:5" x14ac:dyDescent="0.35">
      <c r="A48" s="41"/>
      <c r="B48" s="3"/>
      <c r="C48" s="3"/>
      <c r="D48" s="3"/>
      <c r="E48" s="3"/>
    </row>
    <row r="49" spans="1:5" x14ac:dyDescent="0.35">
      <c r="A49" s="42"/>
      <c r="B49" s="3"/>
      <c r="C49" s="3"/>
      <c r="D49" s="3"/>
      <c r="E49" s="3"/>
    </row>
    <row r="50" spans="1:5" s="23" customFormat="1" x14ac:dyDescent="0.35">
      <c r="A50" s="19" t="s">
        <v>58</v>
      </c>
      <c r="B50" s="6">
        <f>COUNT(B4:B49)</f>
        <v>41</v>
      </c>
      <c r="C50" s="6"/>
      <c r="D50" s="6"/>
      <c r="E50" s="6"/>
    </row>
    <row r="51" spans="1:5" s="23" customFormat="1" x14ac:dyDescent="0.35">
      <c r="A51" s="19" t="s">
        <v>59</v>
      </c>
      <c r="B51" s="29">
        <f>AVERAGE(B4:B49)</f>
        <v>2.3902439024390243</v>
      </c>
      <c r="C51" s="30"/>
      <c r="D51" s="30"/>
      <c r="E51" s="30"/>
    </row>
    <row r="52" spans="1:5" s="23" customFormat="1" x14ac:dyDescent="0.35">
      <c r="A52" s="28" t="s">
        <v>60</v>
      </c>
      <c r="B52" s="31">
        <f>MEDIAN(B4:B49)</f>
        <v>2</v>
      </c>
      <c r="C52" s="32"/>
      <c r="D52" s="32"/>
      <c r="E52" s="32"/>
    </row>
    <row r="53" spans="1:5" s="24" customFormat="1" x14ac:dyDescent="0.35">
      <c r="A53" s="19" t="s">
        <v>61</v>
      </c>
      <c r="B53" s="11"/>
      <c r="C53" s="3"/>
      <c r="D53" s="3"/>
      <c r="E53" s="3"/>
    </row>
    <row r="54" spans="1:5" s="24" customFormat="1" x14ac:dyDescent="0.35">
      <c r="A54" s="21">
        <v>0</v>
      </c>
      <c r="B54" s="3">
        <f>COUNTIF(B4:B49,0)</f>
        <v>8</v>
      </c>
      <c r="C54" s="3"/>
      <c r="D54" s="3"/>
      <c r="E54" s="3"/>
    </row>
    <row r="55" spans="1:5" s="24" customFormat="1" x14ac:dyDescent="0.35">
      <c r="A55" s="21">
        <v>1</v>
      </c>
      <c r="B55" s="3">
        <f>COUNTIF(B4:B49,1)</f>
        <v>6</v>
      </c>
      <c r="C55" s="3"/>
      <c r="D55" s="3"/>
      <c r="E55" s="3"/>
    </row>
    <row r="56" spans="1:5" s="24" customFormat="1" x14ac:dyDescent="0.35">
      <c r="A56" s="21">
        <v>2</v>
      </c>
      <c r="B56" s="3">
        <f>COUNTIF(B4:B49,2)</f>
        <v>9</v>
      </c>
      <c r="C56" s="3"/>
      <c r="D56" s="3"/>
      <c r="E56" s="3"/>
    </row>
    <row r="57" spans="1:5" s="24" customFormat="1" x14ac:dyDescent="0.35">
      <c r="A57" s="21">
        <v>3</v>
      </c>
      <c r="B57" s="3">
        <f>COUNTIF(B4:B49,3)</f>
        <v>6</v>
      </c>
      <c r="C57" s="3"/>
      <c r="D57" s="3"/>
      <c r="E57" s="3"/>
    </row>
    <row r="58" spans="1:5" s="24" customFormat="1" x14ac:dyDescent="0.35">
      <c r="A58" s="21">
        <v>4</v>
      </c>
      <c r="B58" s="3">
        <f>COUNTIF(B4:B49,4)</f>
        <v>6</v>
      </c>
      <c r="C58" s="3"/>
      <c r="D58" s="3"/>
      <c r="E58" s="3"/>
    </row>
    <row r="59" spans="1:5" s="24" customFormat="1" x14ac:dyDescent="0.35">
      <c r="A59" s="21">
        <v>5</v>
      </c>
      <c r="B59" s="3">
        <f>COUNTIF(B4:B49,5)</f>
        <v>4</v>
      </c>
      <c r="C59" s="3"/>
      <c r="D59" s="3"/>
      <c r="E59" s="3"/>
    </row>
    <row r="60" spans="1:5" s="24" customFormat="1" x14ac:dyDescent="0.35">
      <c r="A60" s="21">
        <v>6</v>
      </c>
      <c r="B60" s="3">
        <f>COUNTIF(B4:B49,6)</f>
        <v>2</v>
      </c>
      <c r="C60" s="3"/>
      <c r="D60" s="3"/>
      <c r="E60" s="3"/>
    </row>
    <row r="61" spans="1:5" s="24" customFormat="1" x14ac:dyDescent="0.35">
      <c r="A61" s="21">
        <v>7</v>
      </c>
      <c r="B61" s="3">
        <f>COUNTIF(B4:B49,7)</f>
        <v>0</v>
      </c>
      <c r="C61" s="3"/>
      <c r="D61" s="3"/>
      <c r="E61" s="3"/>
    </row>
    <row r="62" spans="1:5" s="24" customFormat="1" x14ac:dyDescent="0.35">
      <c r="A62" s="21">
        <v>8</v>
      </c>
      <c r="B62" s="3">
        <f>COUNTIF(B4:B49,8)</f>
        <v>0</v>
      </c>
      <c r="C62" s="3"/>
      <c r="D62" s="3"/>
      <c r="E62" s="3"/>
    </row>
    <row r="63" spans="1:5" s="24" customFormat="1" x14ac:dyDescent="0.35">
      <c r="A63" s="21">
        <v>9</v>
      </c>
      <c r="B63" s="3">
        <f>COUNTIF(B4:B49,9)</f>
        <v>0</v>
      </c>
      <c r="C63" s="3"/>
      <c r="D63" s="3"/>
      <c r="E63" s="3"/>
    </row>
    <row r="64" spans="1:5" s="24" customFormat="1" x14ac:dyDescent="0.35">
      <c r="A64" s="21">
        <v>10</v>
      </c>
      <c r="B64" s="3">
        <f>COUNTIF(B4:B49,10)</f>
        <v>0</v>
      </c>
      <c r="C64" s="3"/>
      <c r="D64" s="3"/>
      <c r="E64" s="3"/>
    </row>
    <row r="65" spans="1:5" s="19" customFormat="1" ht="28" customHeight="1" x14ac:dyDescent="0.35">
      <c r="A65" s="25" t="s">
        <v>50</v>
      </c>
      <c r="B65" s="6" t="s">
        <v>56</v>
      </c>
      <c r="C65" s="6"/>
      <c r="D65" s="6"/>
      <c r="E65" s="27"/>
    </row>
  </sheetData>
  <mergeCells count="2">
    <mergeCell ref="A1:E1"/>
    <mergeCell ref="A2:A4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DAC0-E261-4891-B14A-A254432AD893}">
  <dimension ref="A1:E65"/>
  <sheetViews>
    <sheetView workbookViewId="0">
      <pane xSplit="1" ySplit="3" topLeftCell="B55" activePane="bottomRight" state="frozen"/>
      <selection pane="topRight" activeCell="B1" sqref="B1"/>
      <selection pane="bottomLeft" activeCell="A4" sqref="A4"/>
      <selection pane="bottomRight" activeCell="A2" sqref="A2:A49"/>
    </sheetView>
  </sheetViews>
  <sheetFormatPr defaultRowHeight="14.5" x14ac:dyDescent="0.35"/>
  <cols>
    <col min="1" max="1" width="13.7265625" style="13" customWidth="1"/>
    <col min="2" max="4" width="25.6328125" style="1" customWidth="1"/>
    <col min="5" max="5" width="25.6328125" style="13" customWidth="1"/>
    <col min="6" max="14" width="17.1796875" style="13" customWidth="1"/>
    <col min="15" max="16384" width="8.7265625" style="13"/>
  </cols>
  <sheetData>
    <row r="1" spans="1:5" s="8" customFormat="1" ht="30" customHeight="1" x14ac:dyDescent="0.35">
      <c r="A1" s="38" t="s">
        <v>76</v>
      </c>
      <c r="B1" s="39"/>
      <c r="C1" s="39"/>
      <c r="D1" s="39"/>
      <c r="E1" s="39"/>
    </row>
    <row r="2" spans="1:5" s="7" customFormat="1" x14ac:dyDescent="0.35">
      <c r="A2" s="40" t="s">
        <v>82</v>
      </c>
      <c r="B2" s="6" t="s">
        <v>9</v>
      </c>
      <c r="C2" s="6"/>
      <c r="D2" s="6"/>
      <c r="E2" s="6"/>
    </row>
    <row r="3" spans="1:5" s="2" customFormat="1" ht="10.5" customHeight="1" x14ac:dyDescent="0.35">
      <c r="A3" s="41"/>
      <c r="B3" s="4" t="s">
        <v>24</v>
      </c>
      <c r="C3" s="4"/>
      <c r="D3" s="4"/>
      <c r="E3" s="4"/>
    </row>
    <row r="4" spans="1:5" x14ac:dyDescent="0.35">
      <c r="A4" s="41"/>
      <c r="B4" s="3">
        <v>0</v>
      </c>
      <c r="C4" s="3"/>
      <c r="D4" s="3"/>
      <c r="E4" s="3"/>
    </row>
    <row r="5" spans="1:5" x14ac:dyDescent="0.35">
      <c r="A5" s="41"/>
      <c r="B5" s="3">
        <v>0</v>
      </c>
      <c r="C5" s="3"/>
      <c r="D5" s="3"/>
      <c r="E5" s="3"/>
    </row>
    <row r="6" spans="1:5" x14ac:dyDescent="0.35">
      <c r="A6" s="41"/>
      <c r="B6" s="3">
        <v>0</v>
      </c>
      <c r="C6" s="3"/>
      <c r="D6" s="3"/>
      <c r="E6" s="3"/>
    </row>
    <row r="7" spans="1:5" x14ac:dyDescent="0.35">
      <c r="A7" s="41"/>
      <c r="B7" s="3">
        <v>0</v>
      </c>
      <c r="C7" s="3"/>
      <c r="D7" s="3"/>
      <c r="E7" s="3"/>
    </row>
    <row r="8" spans="1:5" x14ac:dyDescent="0.35">
      <c r="A8" s="41"/>
      <c r="B8" s="3">
        <v>0</v>
      </c>
      <c r="C8" s="3"/>
      <c r="D8" s="3"/>
      <c r="E8" s="3"/>
    </row>
    <row r="9" spans="1:5" x14ac:dyDescent="0.35">
      <c r="A9" s="41"/>
      <c r="B9" s="3">
        <v>1</v>
      </c>
      <c r="C9" s="3"/>
      <c r="D9" s="3"/>
      <c r="E9" s="3"/>
    </row>
    <row r="10" spans="1:5" x14ac:dyDescent="0.35">
      <c r="A10" s="41"/>
      <c r="B10" s="3">
        <v>1</v>
      </c>
      <c r="C10" s="3"/>
      <c r="D10" s="3"/>
      <c r="E10" s="3"/>
    </row>
    <row r="11" spans="1:5" x14ac:dyDescent="0.35">
      <c r="A11" s="41"/>
      <c r="B11" s="3">
        <v>1</v>
      </c>
      <c r="C11" s="3"/>
      <c r="D11" s="3"/>
      <c r="E11" s="3"/>
    </row>
    <row r="12" spans="1:5" x14ac:dyDescent="0.35">
      <c r="A12" s="41"/>
      <c r="B12" s="3">
        <v>1</v>
      </c>
      <c r="C12" s="3"/>
      <c r="D12" s="3"/>
      <c r="E12" s="3"/>
    </row>
    <row r="13" spans="1:5" x14ac:dyDescent="0.35">
      <c r="A13" s="41"/>
      <c r="B13" s="3">
        <v>2</v>
      </c>
      <c r="C13" s="3"/>
      <c r="D13" s="3"/>
      <c r="E13" s="3"/>
    </row>
    <row r="14" spans="1:5" x14ac:dyDescent="0.35">
      <c r="A14" s="41"/>
      <c r="B14" s="3">
        <v>4</v>
      </c>
      <c r="C14" s="3"/>
      <c r="D14" s="3"/>
      <c r="E14" s="3"/>
    </row>
    <row r="15" spans="1:5" x14ac:dyDescent="0.35">
      <c r="A15" s="41"/>
      <c r="B15" s="3">
        <v>4</v>
      </c>
      <c r="C15" s="3"/>
      <c r="D15" s="3"/>
      <c r="E15" s="3"/>
    </row>
    <row r="16" spans="1:5" x14ac:dyDescent="0.35">
      <c r="A16" s="41"/>
      <c r="B16" s="3">
        <v>4</v>
      </c>
      <c r="C16" s="3"/>
      <c r="D16" s="3"/>
      <c r="E16" s="3"/>
    </row>
    <row r="17" spans="1:5" x14ac:dyDescent="0.35">
      <c r="A17" s="41"/>
      <c r="B17" s="3">
        <v>4</v>
      </c>
      <c r="C17" s="3"/>
      <c r="D17" s="3"/>
      <c r="E17" s="3"/>
    </row>
    <row r="18" spans="1:5" x14ac:dyDescent="0.35">
      <c r="A18" s="41"/>
      <c r="B18" s="3">
        <v>5</v>
      </c>
      <c r="C18" s="3"/>
      <c r="D18" s="3"/>
      <c r="E18" s="3"/>
    </row>
    <row r="19" spans="1:5" x14ac:dyDescent="0.35">
      <c r="A19" s="41"/>
      <c r="B19" s="3">
        <v>5</v>
      </c>
      <c r="C19" s="3"/>
      <c r="D19" s="3"/>
      <c r="E19" s="3"/>
    </row>
    <row r="20" spans="1:5" x14ac:dyDescent="0.35">
      <c r="A20" s="41"/>
      <c r="B20" s="3">
        <v>5</v>
      </c>
      <c r="C20" s="3"/>
      <c r="D20" s="3"/>
      <c r="E20" s="3"/>
    </row>
    <row r="21" spans="1:5" x14ac:dyDescent="0.35">
      <c r="A21" s="41"/>
      <c r="B21" s="3">
        <v>5</v>
      </c>
      <c r="C21" s="3"/>
      <c r="D21" s="3"/>
      <c r="E21" s="3"/>
    </row>
    <row r="22" spans="1:5" x14ac:dyDescent="0.35">
      <c r="A22" s="41"/>
      <c r="B22" s="3">
        <v>5</v>
      </c>
      <c r="C22" s="3"/>
      <c r="D22" s="3"/>
      <c r="E22" s="3"/>
    </row>
    <row r="23" spans="1:5" x14ac:dyDescent="0.35">
      <c r="A23" s="41"/>
      <c r="B23" s="3">
        <v>5</v>
      </c>
      <c r="C23" s="3"/>
      <c r="D23" s="3"/>
      <c r="E23" s="3"/>
    </row>
    <row r="24" spans="1:5" x14ac:dyDescent="0.35">
      <c r="A24" s="41"/>
      <c r="B24" s="3">
        <v>5</v>
      </c>
      <c r="C24" s="3"/>
      <c r="D24" s="3"/>
      <c r="E24" s="3"/>
    </row>
    <row r="25" spans="1:5" x14ac:dyDescent="0.35">
      <c r="A25" s="41"/>
      <c r="B25" s="3">
        <v>5</v>
      </c>
      <c r="C25" s="3"/>
      <c r="D25" s="3"/>
      <c r="E25" s="3"/>
    </row>
    <row r="26" spans="1:5" x14ac:dyDescent="0.35">
      <c r="A26" s="41"/>
      <c r="B26" s="3">
        <v>5</v>
      </c>
      <c r="C26" s="3"/>
      <c r="D26" s="3"/>
      <c r="E26" s="3"/>
    </row>
    <row r="27" spans="1:5" x14ac:dyDescent="0.35">
      <c r="A27" s="41"/>
      <c r="B27" s="3">
        <v>6</v>
      </c>
      <c r="C27" s="3"/>
      <c r="D27" s="3"/>
      <c r="E27" s="3"/>
    </row>
    <row r="28" spans="1:5" x14ac:dyDescent="0.35">
      <c r="A28" s="41"/>
      <c r="B28" s="3">
        <v>6</v>
      </c>
      <c r="C28" s="3"/>
      <c r="D28" s="3"/>
      <c r="E28" s="3"/>
    </row>
    <row r="29" spans="1:5" x14ac:dyDescent="0.35">
      <c r="A29" s="41"/>
      <c r="B29" s="3">
        <v>6</v>
      </c>
      <c r="C29" s="3"/>
      <c r="D29" s="3"/>
      <c r="E29" s="3"/>
    </row>
    <row r="30" spans="1:5" x14ac:dyDescent="0.35">
      <c r="A30" s="41"/>
      <c r="B30" s="3">
        <v>6</v>
      </c>
      <c r="C30" s="3"/>
      <c r="D30" s="3"/>
      <c r="E30" s="3"/>
    </row>
    <row r="31" spans="1:5" x14ac:dyDescent="0.35">
      <c r="A31" s="41"/>
      <c r="B31" s="3">
        <v>7</v>
      </c>
      <c r="C31" s="3"/>
      <c r="D31" s="3"/>
      <c r="E31" s="3"/>
    </row>
    <row r="32" spans="1:5" x14ac:dyDescent="0.35">
      <c r="A32" s="41"/>
      <c r="B32" s="3">
        <v>7</v>
      </c>
      <c r="C32" s="3"/>
      <c r="D32" s="3"/>
      <c r="E32" s="3"/>
    </row>
    <row r="33" spans="1:5" x14ac:dyDescent="0.35">
      <c r="A33" s="41"/>
      <c r="B33" s="3">
        <v>7</v>
      </c>
      <c r="C33" s="3"/>
      <c r="D33" s="3"/>
      <c r="E33" s="3"/>
    </row>
    <row r="34" spans="1:5" x14ac:dyDescent="0.35">
      <c r="A34" s="41"/>
      <c r="B34" s="3">
        <v>8</v>
      </c>
      <c r="C34" s="3"/>
      <c r="D34" s="3"/>
      <c r="E34" s="3"/>
    </row>
    <row r="35" spans="1:5" x14ac:dyDescent="0.35">
      <c r="A35" s="41"/>
      <c r="B35" s="3">
        <v>8</v>
      </c>
      <c r="C35" s="3"/>
      <c r="D35" s="3"/>
      <c r="E35" s="3"/>
    </row>
    <row r="36" spans="1:5" x14ac:dyDescent="0.35">
      <c r="A36" s="41"/>
      <c r="B36" s="3">
        <v>8</v>
      </c>
      <c r="C36" s="3"/>
      <c r="D36" s="3"/>
      <c r="E36" s="3"/>
    </row>
    <row r="37" spans="1:5" x14ac:dyDescent="0.35">
      <c r="A37" s="41"/>
      <c r="B37" s="3">
        <v>8</v>
      </c>
      <c r="C37" s="3"/>
      <c r="D37" s="3"/>
      <c r="E37" s="3"/>
    </row>
    <row r="38" spans="1:5" x14ac:dyDescent="0.35">
      <c r="A38" s="41"/>
      <c r="B38" s="3">
        <v>8</v>
      </c>
      <c r="C38" s="3"/>
      <c r="D38" s="3"/>
      <c r="E38" s="3"/>
    </row>
    <row r="39" spans="1:5" x14ac:dyDescent="0.35">
      <c r="A39" s="41"/>
      <c r="B39" s="3">
        <v>8</v>
      </c>
      <c r="C39" s="3"/>
      <c r="D39" s="3"/>
      <c r="E39" s="3"/>
    </row>
    <row r="40" spans="1:5" x14ac:dyDescent="0.35">
      <c r="A40" s="41"/>
      <c r="B40" s="3">
        <v>8</v>
      </c>
      <c r="C40" s="3"/>
      <c r="D40" s="3"/>
      <c r="E40" s="3"/>
    </row>
    <row r="41" spans="1:5" x14ac:dyDescent="0.35">
      <c r="A41" s="41"/>
      <c r="B41" s="3">
        <v>9</v>
      </c>
      <c r="C41" s="3"/>
      <c r="D41" s="3"/>
      <c r="E41" s="3"/>
    </row>
    <row r="42" spans="1:5" x14ac:dyDescent="0.35">
      <c r="A42" s="41"/>
      <c r="B42" s="3">
        <v>9</v>
      </c>
      <c r="C42" s="3"/>
      <c r="D42" s="3"/>
      <c r="E42" s="3"/>
    </row>
    <row r="43" spans="1:5" x14ac:dyDescent="0.35">
      <c r="A43" s="41"/>
      <c r="B43" s="3">
        <v>9</v>
      </c>
      <c r="C43" s="3"/>
      <c r="D43" s="3"/>
      <c r="E43" s="3"/>
    </row>
    <row r="44" spans="1:5" x14ac:dyDescent="0.35">
      <c r="A44" s="41"/>
      <c r="B44" s="3">
        <v>9</v>
      </c>
      <c r="C44" s="3"/>
      <c r="D44" s="3"/>
      <c r="E44" s="3"/>
    </row>
    <row r="45" spans="1:5" x14ac:dyDescent="0.35">
      <c r="A45" s="41"/>
      <c r="B45" s="3">
        <v>10</v>
      </c>
      <c r="C45" s="3"/>
      <c r="D45" s="3"/>
      <c r="E45" s="3"/>
    </row>
    <row r="46" spans="1:5" x14ac:dyDescent="0.35">
      <c r="A46" s="41"/>
      <c r="B46" s="3"/>
      <c r="C46" s="3"/>
      <c r="D46" s="3"/>
      <c r="E46" s="3"/>
    </row>
    <row r="47" spans="1:5" x14ac:dyDescent="0.35">
      <c r="A47" s="41"/>
      <c r="B47" s="3"/>
      <c r="C47" s="3"/>
      <c r="D47" s="3"/>
      <c r="E47" s="3"/>
    </row>
    <row r="48" spans="1:5" x14ac:dyDescent="0.35">
      <c r="A48" s="41"/>
      <c r="B48" s="3"/>
      <c r="C48" s="3"/>
      <c r="D48" s="3"/>
      <c r="E48" s="3"/>
    </row>
    <row r="49" spans="1:5" x14ac:dyDescent="0.35">
      <c r="A49" s="42"/>
      <c r="B49" s="3"/>
      <c r="C49" s="3"/>
      <c r="D49" s="3"/>
      <c r="E49" s="3"/>
    </row>
    <row r="50" spans="1:5" s="23" customFormat="1" x14ac:dyDescent="0.35">
      <c r="A50" s="19" t="s">
        <v>58</v>
      </c>
      <c r="B50" s="6">
        <f>COUNT(B4:B49)</f>
        <v>42</v>
      </c>
      <c r="C50" s="6"/>
      <c r="D50" s="6"/>
      <c r="E50" s="6"/>
    </row>
    <row r="51" spans="1:5" s="23" customFormat="1" x14ac:dyDescent="0.35">
      <c r="A51" s="19" t="s">
        <v>59</v>
      </c>
      <c r="B51" s="29">
        <f>AVERAGE(B4:B49)</f>
        <v>5.0952380952380949</v>
      </c>
      <c r="C51" s="30"/>
      <c r="D51" s="30"/>
      <c r="E51" s="30"/>
    </row>
    <row r="52" spans="1:5" s="23" customFormat="1" x14ac:dyDescent="0.35">
      <c r="A52" s="28" t="s">
        <v>60</v>
      </c>
      <c r="B52" s="31">
        <f>MEDIAN(B4:B49)</f>
        <v>5</v>
      </c>
      <c r="C52" s="32"/>
      <c r="D52" s="32"/>
      <c r="E52" s="32"/>
    </row>
    <row r="53" spans="1:5" s="24" customFormat="1" x14ac:dyDescent="0.35">
      <c r="A53" s="19" t="s">
        <v>61</v>
      </c>
      <c r="B53" s="11"/>
      <c r="C53" s="3"/>
      <c r="D53" s="3"/>
      <c r="E53" s="3"/>
    </row>
    <row r="54" spans="1:5" s="24" customFormat="1" x14ac:dyDescent="0.35">
      <c r="A54" s="21">
        <v>0</v>
      </c>
      <c r="B54" s="3">
        <f>COUNTIF(B4:B49,0)</f>
        <v>5</v>
      </c>
      <c r="C54" s="3"/>
      <c r="D54" s="3"/>
      <c r="E54" s="3"/>
    </row>
    <row r="55" spans="1:5" s="24" customFormat="1" x14ac:dyDescent="0.35">
      <c r="A55" s="21">
        <v>1</v>
      </c>
      <c r="B55" s="3">
        <f>COUNTIF(B4:B49,1)</f>
        <v>4</v>
      </c>
      <c r="C55" s="3"/>
      <c r="D55" s="3"/>
      <c r="E55" s="3"/>
    </row>
    <row r="56" spans="1:5" s="24" customFormat="1" x14ac:dyDescent="0.35">
      <c r="A56" s="21">
        <v>2</v>
      </c>
      <c r="B56" s="3">
        <f>COUNTIF(B4:B49,2)</f>
        <v>1</v>
      </c>
      <c r="C56" s="3"/>
      <c r="D56" s="3"/>
      <c r="E56" s="3"/>
    </row>
    <row r="57" spans="1:5" s="24" customFormat="1" x14ac:dyDescent="0.35">
      <c r="A57" s="21">
        <v>3</v>
      </c>
      <c r="B57" s="3">
        <f>COUNTIF(B4:B49,3)</f>
        <v>0</v>
      </c>
      <c r="C57" s="3"/>
      <c r="D57" s="3"/>
      <c r="E57" s="3"/>
    </row>
    <row r="58" spans="1:5" s="24" customFormat="1" x14ac:dyDescent="0.35">
      <c r="A58" s="21">
        <v>4</v>
      </c>
      <c r="B58" s="3">
        <f>COUNTIF(B4:B49,4)</f>
        <v>4</v>
      </c>
      <c r="C58" s="3"/>
      <c r="D58" s="3"/>
      <c r="E58" s="3"/>
    </row>
    <row r="59" spans="1:5" s="24" customFormat="1" x14ac:dyDescent="0.35">
      <c r="A59" s="21">
        <v>5</v>
      </c>
      <c r="B59" s="3">
        <f>COUNTIF(B4:B49,5)</f>
        <v>9</v>
      </c>
      <c r="C59" s="3"/>
      <c r="D59" s="3"/>
      <c r="E59" s="3"/>
    </row>
    <row r="60" spans="1:5" s="24" customFormat="1" x14ac:dyDescent="0.35">
      <c r="A60" s="21">
        <v>6</v>
      </c>
      <c r="B60" s="3">
        <f>COUNTIF(B4:B49,6)</f>
        <v>4</v>
      </c>
      <c r="C60" s="3"/>
      <c r="D60" s="3"/>
      <c r="E60" s="3"/>
    </row>
    <row r="61" spans="1:5" s="24" customFormat="1" x14ac:dyDescent="0.35">
      <c r="A61" s="21">
        <v>7</v>
      </c>
      <c r="B61" s="3">
        <f>COUNTIF(B4:B49,7)</f>
        <v>3</v>
      </c>
      <c r="C61" s="3"/>
      <c r="D61" s="3"/>
      <c r="E61" s="3"/>
    </row>
    <row r="62" spans="1:5" s="24" customFormat="1" x14ac:dyDescent="0.35">
      <c r="A62" s="21">
        <v>8</v>
      </c>
      <c r="B62" s="3">
        <f>COUNTIF(B4:B49,8)</f>
        <v>7</v>
      </c>
      <c r="C62" s="3"/>
      <c r="D62" s="3"/>
      <c r="E62" s="3"/>
    </row>
    <row r="63" spans="1:5" s="24" customFormat="1" x14ac:dyDescent="0.35">
      <c r="A63" s="21">
        <v>9</v>
      </c>
      <c r="B63" s="3">
        <f>COUNTIF(B4:B49,9)</f>
        <v>4</v>
      </c>
      <c r="C63" s="3"/>
      <c r="D63" s="3"/>
      <c r="E63" s="3"/>
    </row>
    <row r="64" spans="1:5" s="24" customFormat="1" x14ac:dyDescent="0.35">
      <c r="A64" s="21">
        <v>10</v>
      </c>
      <c r="B64" s="3">
        <f>COUNTIF(B4:B49,10)</f>
        <v>1</v>
      </c>
      <c r="C64" s="3"/>
      <c r="D64" s="3"/>
      <c r="E64" s="3"/>
    </row>
    <row r="65" spans="1:5" s="19" customFormat="1" ht="28" customHeight="1" x14ac:dyDescent="0.35">
      <c r="A65" s="25" t="s">
        <v>50</v>
      </c>
      <c r="B65" s="26" t="s">
        <v>51</v>
      </c>
      <c r="C65" s="6"/>
      <c r="D65" s="6"/>
      <c r="E65" s="27"/>
    </row>
  </sheetData>
  <mergeCells count="2">
    <mergeCell ref="A1:E1"/>
    <mergeCell ref="A2:A4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9C9B5-9A95-4625-BF30-52C9C1278915}">
  <dimension ref="A1:E65"/>
  <sheetViews>
    <sheetView workbookViewId="0">
      <pane xSplit="1" ySplit="3" topLeftCell="B58" activePane="bottomRight" state="frozen"/>
      <selection pane="topRight" activeCell="B1" sqref="B1"/>
      <selection pane="bottomLeft" activeCell="A4" sqref="A4"/>
      <selection pane="bottomRight" activeCell="A2" sqref="A2:A49"/>
    </sheetView>
  </sheetViews>
  <sheetFormatPr defaultRowHeight="14.5" x14ac:dyDescent="0.35"/>
  <cols>
    <col min="1" max="1" width="13.7265625" style="13" customWidth="1"/>
    <col min="2" max="4" width="25.6328125" style="1" customWidth="1"/>
    <col min="5" max="5" width="25.6328125" style="13" customWidth="1"/>
    <col min="6" max="15" width="17.1796875" style="13" customWidth="1"/>
    <col min="16" max="16384" width="8.7265625" style="13"/>
  </cols>
  <sheetData>
    <row r="1" spans="1:5" s="8" customFormat="1" ht="30" customHeight="1" x14ac:dyDescent="0.35">
      <c r="A1" s="38" t="s">
        <v>77</v>
      </c>
      <c r="B1" s="39"/>
      <c r="C1" s="39"/>
      <c r="D1" s="39"/>
      <c r="E1" s="39"/>
    </row>
    <row r="2" spans="1:5" s="7" customFormat="1" x14ac:dyDescent="0.35">
      <c r="A2" s="40" t="s">
        <v>82</v>
      </c>
      <c r="B2" s="6" t="s">
        <v>10</v>
      </c>
      <c r="C2" s="6"/>
      <c r="D2" s="6"/>
      <c r="E2" s="6"/>
    </row>
    <row r="3" spans="1:5" s="2" customFormat="1" ht="10.5" customHeight="1" x14ac:dyDescent="0.35">
      <c r="A3" s="41"/>
      <c r="B3" s="4" t="s">
        <v>25</v>
      </c>
      <c r="C3" s="4"/>
      <c r="D3" s="4"/>
      <c r="E3" s="4"/>
    </row>
    <row r="4" spans="1:5" x14ac:dyDescent="0.35">
      <c r="A4" s="41"/>
      <c r="B4" s="3">
        <v>0</v>
      </c>
      <c r="C4" s="3"/>
      <c r="D4" s="3"/>
      <c r="E4" s="3"/>
    </row>
    <row r="5" spans="1:5" x14ac:dyDescent="0.35">
      <c r="A5" s="41"/>
      <c r="B5" s="3">
        <v>0</v>
      </c>
      <c r="C5" s="3"/>
      <c r="D5" s="3"/>
      <c r="E5" s="3"/>
    </row>
    <row r="6" spans="1:5" x14ac:dyDescent="0.35">
      <c r="A6" s="41"/>
      <c r="B6" s="3">
        <v>0</v>
      </c>
      <c r="C6" s="3"/>
      <c r="D6" s="3"/>
      <c r="E6" s="3"/>
    </row>
    <row r="7" spans="1:5" x14ac:dyDescent="0.35">
      <c r="A7" s="41"/>
      <c r="B7" s="3">
        <v>0</v>
      </c>
      <c r="C7" s="3"/>
      <c r="D7" s="3"/>
      <c r="E7" s="3"/>
    </row>
    <row r="8" spans="1:5" x14ac:dyDescent="0.35">
      <c r="A8" s="41"/>
      <c r="B8" s="3">
        <v>0</v>
      </c>
      <c r="C8" s="3"/>
      <c r="D8" s="3"/>
      <c r="E8" s="3"/>
    </row>
    <row r="9" spans="1:5" x14ac:dyDescent="0.35">
      <c r="A9" s="41"/>
      <c r="B9" s="3">
        <v>0</v>
      </c>
      <c r="C9" s="3"/>
      <c r="D9" s="3"/>
      <c r="E9" s="3"/>
    </row>
    <row r="10" spans="1:5" x14ac:dyDescent="0.35">
      <c r="A10" s="41"/>
      <c r="B10" s="3">
        <v>2</v>
      </c>
      <c r="C10" s="3"/>
      <c r="D10" s="3"/>
      <c r="E10" s="3"/>
    </row>
    <row r="11" spans="1:5" x14ac:dyDescent="0.35">
      <c r="A11" s="41"/>
      <c r="B11" s="3">
        <v>2</v>
      </c>
      <c r="C11" s="3"/>
      <c r="D11" s="3"/>
      <c r="E11" s="3"/>
    </row>
    <row r="12" spans="1:5" x14ac:dyDescent="0.35">
      <c r="A12" s="41"/>
      <c r="B12" s="3">
        <v>3</v>
      </c>
      <c r="C12" s="3"/>
      <c r="D12" s="3"/>
      <c r="E12" s="3"/>
    </row>
    <row r="13" spans="1:5" x14ac:dyDescent="0.35">
      <c r="A13" s="41"/>
      <c r="B13" s="3">
        <v>3</v>
      </c>
      <c r="C13" s="3"/>
      <c r="D13" s="3"/>
      <c r="E13" s="3"/>
    </row>
    <row r="14" spans="1:5" x14ac:dyDescent="0.35">
      <c r="A14" s="41"/>
      <c r="B14" s="3">
        <v>3</v>
      </c>
      <c r="C14" s="3"/>
      <c r="D14" s="3"/>
      <c r="E14" s="3"/>
    </row>
    <row r="15" spans="1:5" x14ac:dyDescent="0.35">
      <c r="A15" s="41"/>
      <c r="B15" s="3">
        <v>3</v>
      </c>
      <c r="C15" s="3"/>
      <c r="D15" s="3"/>
      <c r="E15" s="3"/>
    </row>
    <row r="16" spans="1:5" x14ac:dyDescent="0.35">
      <c r="A16" s="41"/>
      <c r="B16" s="3">
        <v>3</v>
      </c>
      <c r="C16" s="3"/>
      <c r="D16" s="3"/>
      <c r="E16" s="3"/>
    </row>
    <row r="17" spans="1:5" x14ac:dyDescent="0.35">
      <c r="A17" s="41"/>
      <c r="B17" s="3">
        <v>3</v>
      </c>
      <c r="C17" s="3"/>
      <c r="D17" s="3"/>
      <c r="E17" s="3"/>
    </row>
    <row r="18" spans="1:5" x14ac:dyDescent="0.35">
      <c r="A18" s="41"/>
      <c r="B18" s="3">
        <v>3</v>
      </c>
      <c r="C18" s="3"/>
      <c r="D18" s="3"/>
      <c r="E18" s="3"/>
    </row>
    <row r="19" spans="1:5" x14ac:dyDescent="0.35">
      <c r="A19" s="41"/>
      <c r="B19" s="3">
        <v>3</v>
      </c>
      <c r="C19" s="3"/>
      <c r="D19" s="3"/>
      <c r="E19" s="3"/>
    </row>
    <row r="20" spans="1:5" x14ac:dyDescent="0.35">
      <c r="A20" s="41"/>
      <c r="B20" s="3">
        <v>3</v>
      </c>
      <c r="C20" s="3"/>
      <c r="D20" s="3"/>
      <c r="E20" s="3"/>
    </row>
    <row r="21" spans="1:5" x14ac:dyDescent="0.35">
      <c r="A21" s="41"/>
      <c r="B21" s="3">
        <v>3</v>
      </c>
      <c r="C21" s="3"/>
      <c r="D21" s="3"/>
      <c r="E21" s="3"/>
    </row>
    <row r="22" spans="1:5" x14ac:dyDescent="0.35">
      <c r="A22" s="41"/>
      <c r="B22" s="3">
        <v>3</v>
      </c>
      <c r="C22" s="3"/>
      <c r="D22" s="3"/>
      <c r="E22" s="3"/>
    </row>
    <row r="23" spans="1:5" x14ac:dyDescent="0.35">
      <c r="A23" s="41"/>
      <c r="B23" s="3">
        <v>4</v>
      </c>
      <c r="C23" s="3"/>
      <c r="D23" s="3"/>
      <c r="E23" s="3"/>
    </row>
    <row r="24" spans="1:5" x14ac:dyDescent="0.35">
      <c r="A24" s="41"/>
      <c r="B24" s="3">
        <v>4</v>
      </c>
      <c r="C24" s="3"/>
      <c r="D24" s="3"/>
      <c r="E24" s="3"/>
    </row>
    <row r="25" spans="1:5" x14ac:dyDescent="0.35">
      <c r="A25" s="41"/>
      <c r="B25" s="3">
        <v>4</v>
      </c>
      <c r="C25" s="3"/>
      <c r="D25" s="3"/>
      <c r="E25" s="3"/>
    </row>
    <row r="26" spans="1:5" x14ac:dyDescent="0.35">
      <c r="A26" s="41"/>
      <c r="B26" s="3">
        <v>4</v>
      </c>
      <c r="C26" s="3"/>
      <c r="D26" s="3"/>
      <c r="E26" s="3"/>
    </row>
    <row r="27" spans="1:5" x14ac:dyDescent="0.35">
      <c r="A27" s="41"/>
      <c r="B27" s="3">
        <v>5</v>
      </c>
      <c r="C27" s="3"/>
      <c r="D27" s="3"/>
      <c r="E27" s="3"/>
    </row>
    <row r="28" spans="1:5" x14ac:dyDescent="0.35">
      <c r="A28" s="41"/>
      <c r="B28" s="3">
        <v>5</v>
      </c>
      <c r="C28" s="3"/>
      <c r="D28" s="3"/>
      <c r="E28" s="3"/>
    </row>
    <row r="29" spans="1:5" x14ac:dyDescent="0.35">
      <c r="A29" s="41"/>
      <c r="B29" s="3">
        <v>5</v>
      </c>
      <c r="C29" s="3"/>
      <c r="D29" s="3"/>
      <c r="E29" s="3"/>
    </row>
    <row r="30" spans="1:5" x14ac:dyDescent="0.35">
      <c r="A30" s="41"/>
      <c r="B30" s="3">
        <v>5</v>
      </c>
      <c r="C30" s="3"/>
      <c r="D30" s="3"/>
      <c r="E30" s="3"/>
    </row>
    <row r="31" spans="1:5" x14ac:dyDescent="0.35">
      <c r="A31" s="41"/>
      <c r="B31" s="3">
        <v>5</v>
      </c>
      <c r="C31" s="3"/>
      <c r="D31" s="3"/>
      <c r="E31" s="3"/>
    </row>
    <row r="32" spans="1:5" x14ac:dyDescent="0.35">
      <c r="A32" s="41"/>
      <c r="B32" s="3">
        <v>5</v>
      </c>
      <c r="C32" s="3"/>
      <c r="D32" s="3"/>
      <c r="E32" s="3"/>
    </row>
    <row r="33" spans="1:5" x14ac:dyDescent="0.35">
      <c r="A33" s="41"/>
      <c r="B33" s="3">
        <v>5</v>
      </c>
      <c r="C33" s="3"/>
      <c r="D33" s="3"/>
      <c r="E33" s="3"/>
    </row>
    <row r="34" spans="1:5" x14ac:dyDescent="0.35">
      <c r="A34" s="41"/>
      <c r="B34" s="3">
        <v>5</v>
      </c>
      <c r="C34" s="3"/>
      <c r="D34" s="3"/>
      <c r="E34" s="3"/>
    </row>
    <row r="35" spans="1:5" x14ac:dyDescent="0.35">
      <c r="A35" s="41"/>
      <c r="B35" s="3">
        <v>5</v>
      </c>
      <c r="C35" s="3"/>
      <c r="D35" s="3"/>
      <c r="E35" s="3"/>
    </row>
    <row r="36" spans="1:5" x14ac:dyDescent="0.35">
      <c r="A36" s="41"/>
      <c r="B36" s="3">
        <v>5</v>
      </c>
      <c r="C36" s="3"/>
      <c r="D36" s="3"/>
      <c r="E36" s="3"/>
    </row>
    <row r="37" spans="1:5" x14ac:dyDescent="0.35">
      <c r="A37" s="41"/>
      <c r="B37" s="3">
        <v>5</v>
      </c>
      <c r="C37" s="3"/>
      <c r="D37" s="3"/>
      <c r="E37" s="3"/>
    </row>
    <row r="38" spans="1:5" x14ac:dyDescent="0.35">
      <c r="A38" s="41"/>
      <c r="B38" s="3">
        <v>6</v>
      </c>
      <c r="C38" s="3"/>
      <c r="D38" s="3"/>
      <c r="E38" s="3"/>
    </row>
    <row r="39" spans="1:5" x14ac:dyDescent="0.35">
      <c r="A39" s="41"/>
      <c r="B39" s="3">
        <v>7</v>
      </c>
      <c r="C39" s="3"/>
      <c r="D39" s="3"/>
      <c r="E39" s="3"/>
    </row>
    <row r="40" spans="1:5" x14ac:dyDescent="0.35">
      <c r="A40" s="41"/>
      <c r="B40" s="3">
        <v>7</v>
      </c>
      <c r="C40" s="3"/>
      <c r="D40" s="3"/>
      <c r="E40" s="3"/>
    </row>
    <row r="41" spans="1:5" x14ac:dyDescent="0.35">
      <c r="A41" s="41"/>
      <c r="B41" s="3">
        <v>7</v>
      </c>
      <c r="C41" s="3"/>
      <c r="D41" s="3"/>
      <c r="E41" s="3"/>
    </row>
    <row r="42" spans="1:5" x14ac:dyDescent="0.35">
      <c r="A42" s="41"/>
      <c r="B42" s="3">
        <v>7</v>
      </c>
      <c r="C42" s="3"/>
      <c r="D42" s="3"/>
      <c r="E42" s="3"/>
    </row>
    <row r="43" spans="1:5" x14ac:dyDescent="0.35">
      <c r="A43" s="41"/>
      <c r="B43" s="3">
        <v>9</v>
      </c>
      <c r="C43" s="3"/>
      <c r="D43" s="3"/>
      <c r="E43" s="3"/>
    </row>
    <row r="44" spans="1:5" x14ac:dyDescent="0.35">
      <c r="A44" s="41"/>
      <c r="B44" s="3">
        <v>10</v>
      </c>
      <c r="C44" s="3"/>
      <c r="D44" s="3"/>
      <c r="E44" s="3"/>
    </row>
    <row r="45" spans="1:5" x14ac:dyDescent="0.35">
      <c r="A45" s="41"/>
      <c r="B45" s="3">
        <v>10</v>
      </c>
      <c r="C45" s="3"/>
      <c r="D45" s="3"/>
      <c r="E45" s="3"/>
    </row>
    <row r="46" spans="1:5" x14ac:dyDescent="0.35">
      <c r="A46" s="41"/>
      <c r="B46" s="3"/>
      <c r="C46" s="3"/>
      <c r="D46" s="3"/>
      <c r="E46" s="3"/>
    </row>
    <row r="47" spans="1:5" x14ac:dyDescent="0.35">
      <c r="A47" s="41"/>
      <c r="B47" s="3"/>
      <c r="C47" s="3"/>
      <c r="D47" s="3"/>
      <c r="E47" s="3"/>
    </row>
    <row r="48" spans="1:5" x14ac:dyDescent="0.35">
      <c r="A48" s="41"/>
      <c r="B48" s="3"/>
      <c r="C48" s="3"/>
      <c r="D48" s="3"/>
      <c r="E48" s="3"/>
    </row>
    <row r="49" spans="1:5" x14ac:dyDescent="0.35">
      <c r="A49" s="42"/>
      <c r="B49" s="3"/>
      <c r="C49" s="3"/>
      <c r="D49" s="3"/>
      <c r="E49" s="3"/>
    </row>
    <row r="50" spans="1:5" s="23" customFormat="1" x14ac:dyDescent="0.35">
      <c r="A50" s="19" t="s">
        <v>58</v>
      </c>
      <c r="B50" s="6">
        <f>COUNT(B4:B49)</f>
        <v>42</v>
      </c>
      <c r="C50" s="6"/>
      <c r="D50" s="6"/>
      <c r="E50" s="6"/>
    </row>
    <row r="51" spans="1:5" s="23" customFormat="1" x14ac:dyDescent="0.35">
      <c r="A51" s="19" t="s">
        <v>59</v>
      </c>
      <c r="B51" s="29">
        <f>AVERAGE(B4:B49)</f>
        <v>4.0714285714285712</v>
      </c>
      <c r="C51" s="30"/>
      <c r="D51" s="30"/>
      <c r="E51" s="30"/>
    </row>
    <row r="52" spans="1:5" s="23" customFormat="1" x14ac:dyDescent="0.35">
      <c r="A52" s="28" t="s">
        <v>60</v>
      </c>
      <c r="B52" s="31">
        <f>MEDIAN(B4:B49)</f>
        <v>4</v>
      </c>
      <c r="C52" s="32"/>
      <c r="D52" s="32"/>
      <c r="E52" s="32"/>
    </row>
    <row r="53" spans="1:5" s="24" customFormat="1" x14ac:dyDescent="0.35">
      <c r="A53" s="19" t="s">
        <v>61</v>
      </c>
      <c r="B53" s="11"/>
      <c r="C53" s="3"/>
      <c r="D53" s="3"/>
      <c r="E53" s="3"/>
    </row>
    <row r="54" spans="1:5" s="24" customFormat="1" x14ac:dyDescent="0.35">
      <c r="A54" s="21">
        <v>0</v>
      </c>
      <c r="B54" s="3">
        <f>COUNTIF(B4:B49,0)</f>
        <v>6</v>
      </c>
      <c r="C54" s="3"/>
      <c r="D54" s="3"/>
      <c r="E54" s="3"/>
    </row>
    <row r="55" spans="1:5" s="24" customFormat="1" x14ac:dyDescent="0.35">
      <c r="A55" s="21">
        <v>1</v>
      </c>
      <c r="B55" s="3">
        <f>COUNTIF(B4:B49,1)</f>
        <v>0</v>
      </c>
      <c r="C55" s="3"/>
      <c r="D55" s="3"/>
      <c r="E55" s="3"/>
    </row>
    <row r="56" spans="1:5" s="24" customFormat="1" x14ac:dyDescent="0.35">
      <c r="A56" s="21">
        <v>2</v>
      </c>
      <c r="B56" s="3">
        <f>COUNTIF(B4:B49,2)</f>
        <v>2</v>
      </c>
      <c r="C56" s="3"/>
      <c r="D56" s="3"/>
      <c r="E56" s="3"/>
    </row>
    <row r="57" spans="1:5" s="24" customFormat="1" x14ac:dyDescent="0.35">
      <c r="A57" s="21">
        <v>3</v>
      </c>
      <c r="B57" s="3">
        <f>COUNTIF(B4:B49,3)</f>
        <v>11</v>
      </c>
      <c r="C57" s="3"/>
      <c r="D57" s="3"/>
      <c r="E57" s="3"/>
    </row>
    <row r="58" spans="1:5" s="24" customFormat="1" x14ac:dyDescent="0.35">
      <c r="A58" s="21">
        <v>4</v>
      </c>
      <c r="B58" s="3">
        <f>COUNTIF(B4:B49,4)</f>
        <v>4</v>
      </c>
      <c r="C58" s="3"/>
      <c r="D58" s="3"/>
      <c r="E58" s="3"/>
    </row>
    <row r="59" spans="1:5" s="24" customFormat="1" x14ac:dyDescent="0.35">
      <c r="A59" s="21">
        <v>5</v>
      </c>
      <c r="B59" s="3">
        <f>COUNTIF(B4:B49,5)</f>
        <v>11</v>
      </c>
      <c r="C59" s="3"/>
      <c r="D59" s="3"/>
      <c r="E59" s="3"/>
    </row>
    <row r="60" spans="1:5" s="24" customFormat="1" x14ac:dyDescent="0.35">
      <c r="A60" s="21">
        <v>6</v>
      </c>
      <c r="B60" s="3">
        <f>COUNTIF(B4:B49,6)</f>
        <v>1</v>
      </c>
      <c r="C60" s="3"/>
      <c r="D60" s="3"/>
      <c r="E60" s="3"/>
    </row>
    <row r="61" spans="1:5" s="24" customFormat="1" x14ac:dyDescent="0.35">
      <c r="A61" s="21">
        <v>7</v>
      </c>
      <c r="B61" s="3">
        <f>COUNTIF(B4:B49,7)</f>
        <v>4</v>
      </c>
      <c r="C61" s="3"/>
      <c r="D61" s="3"/>
      <c r="E61" s="3"/>
    </row>
    <row r="62" spans="1:5" s="24" customFormat="1" x14ac:dyDescent="0.35">
      <c r="A62" s="21">
        <v>8</v>
      </c>
      <c r="B62" s="3">
        <f>COUNTIF(B4:B49,8)</f>
        <v>0</v>
      </c>
      <c r="C62" s="3"/>
      <c r="D62" s="3"/>
      <c r="E62" s="3"/>
    </row>
    <row r="63" spans="1:5" s="24" customFormat="1" x14ac:dyDescent="0.35">
      <c r="A63" s="21">
        <v>9</v>
      </c>
      <c r="B63" s="3">
        <f>COUNTIF(B4:B49,9)</f>
        <v>1</v>
      </c>
      <c r="C63" s="3"/>
      <c r="D63" s="3"/>
      <c r="E63" s="3"/>
    </row>
    <row r="64" spans="1:5" s="24" customFormat="1" x14ac:dyDescent="0.35">
      <c r="A64" s="21">
        <v>10</v>
      </c>
      <c r="B64" s="3">
        <f>COUNTIF(B4:B49,10)</f>
        <v>2</v>
      </c>
      <c r="C64" s="3"/>
      <c r="D64" s="3"/>
      <c r="E64" s="3"/>
    </row>
    <row r="65" spans="1:5" s="19" customFormat="1" ht="28" customHeight="1" x14ac:dyDescent="0.35">
      <c r="A65" s="25" t="s">
        <v>50</v>
      </c>
      <c r="B65" s="26" t="s">
        <v>51</v>
      </c>
      <c r="C65" s="6"/>
      <c r="D65" s="6"/>
      <c r="E65" s="27"/>
    </row>
  </sheetData>
  <mergeCells count="2">
    <mergeCell ref="A1:E1"/>
    <mergeCell ref="A2:A4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B3F84-5E98-4241-9559-D20A8748DF6D}">
  <dimension ref="A1:E65"/>
  <sheetViews>
    <sheetView workbookViewId="0">
      <pane xSplit="1" ySplit="3" topLeftCell="B58" activePane="bottomRight" state="frozen"/>
      <selection pane="topRight" activeCell="B1" sqref="B1"/>
      <selection pane="bottomLeft" activeCell="A4" sqref="A4"/>
      <selection pane="bottomRight" activeCell="A2" sqref="A2:A49"/>
    </sheetView>
  </sheetViews>
  <sheetFormatPr defaultRowHeight="14.5" x14ac:dyDescent="0.35"/>
  <cols>
    <col min="1" max="1" width="13.7265625" style="13" customWidth="1"/>
    <col min="2" max="4" width="25.6328125" style="1" customWidth="1"/>
    <col min="5" max="5" width="25.6328125" style="13" customWidth="1"/>
    <col min="6" max="14" width="17.1796875" style="13" customWidth="1"/>
    <col min="15" max="16384" width="8.7265625" style="13"/>
  </cols>
  <sheetData>
    <row r="1" spans="1:5" s="8" customFormat="1" ht="30" customHeight="1" x14ac:dyDescent="0.35">
      <c r="A1" s="38" t="s">
        <v>78</v>
      </c>
      <c r="B1" s="39"/>
      <c r="C1" s="39"/>
      <c r="D1" s="39"/>
      <c r="E1" s="39"/>
    </row>
    <row r="2" spans="1:5" s="7" customFormat="1" x14ac:dyDescent="0.35">
      <c r="A2" s="40" t="s">
        <v>82</v>
      </c>
      <c r="B2" s="6" t="s">
        <v>11</v>
      </c>
      <c r="C2" s="6"/>
      <c r="D2" s="6"/>
      <c r="E2" s="6"/>
    </row>
    <row r="3" spans="1:5" s="2" customFormat="1" ht="10.5" customHeight="1" x14ac:dyDescent="0.35">
      <c r="A3" s="41"/>
      <c r="B3" s="4" t="s">
        <v>26</v>
      </c>
      <c r="C3" s="4"/>
      <c r="D3" s="4"/>
      <c r="E3" s="4"/>
    </row>
    <row r="4" spans="1:5" x14ac:dyDescent="0.35">
      <c r="A4" s="41"/>
      <c r="B4" s="3">
        <v>0</v>
      </c>
      <c r="C4" s="3"/>
      <c r="D4" s="3"/>
      <c r="E4" s="3"/>
    </row>
    <row r="5" spans="1:5" x14ac:dyDescent="0.35">
      <c r="A5" s="41"/>
      <c r="B5" s="3">
        <v>0</v>
      </c>
      <c r="C5" s="3"/>
      <c r="D5" s="3"/>
      <c r="E5" s="3"/>
    </row>
    <row r="6" spans="1:5" x14ac:dyDescent="0.35">
      <c r="A6" s="41"/>
      <c r="B6" s="3">
        <v>0</v>
      </c>
      <c r="C6" s="3"/>
      <c r="D6" s="3"/>
      <c r="E6" s="3"/>
    </row>
    <row r="7" spans="1:5" x14ac:dyDescent="0.35">
      <c r="A7" s="41"/>
      <c r="B7" s="3">
        <v>0</v>
      </c>
      <c r="C7" s="3"/>
      <c r="D7" s="3"/>
      <c r="E7" s="3"/>
    </row>
    <row r="8" spans="1:5" x14ac:dyDescent="0.35">
      <c r="A8" s="41"/>
      <c r="B8" s="3">
        <v>0</v>
      </c>
      <c r="C8" s="3"/>
      <c r="D8" s="3"/>
      <c r="E8" s="3"/>
    </row>
    <row r="9" spans="1:5" x14ac:dyDescent="0.35">
      <c r="A9" s="41"/>
      <c r="B9" s="3">
        <v>0</v>
      </c>
      <c r="C9" s="3"/>
      <c r="D9" s="3"/>
      <c r="E9" s="3"/>
    </row>
    <row r="10" spans="1:5" x14ac:dyDescent="0.35">
      <c r="A10" s="41"/>
      <c r="B10" s="3">
        <v>0</v>
      </c>
      <c r="C10" s="3"/>
      <c r="D10" s="3"/>
      <c r="E10" s="3"/>
    </row>
    <row r="11" spans="1:5" x14ac:dyDescent="0.35">
      <c r="A11" s="41"/>
      <c r="B11" s="3">
        <v>0</v>
      </c>
      <c r="C11" s="3"/>
      <c r="D11" s="3"/>
      <c r="E11" s="3"/>
    </row>
    <row r="12" spans="1:5" x14ac:dyDescent="0.35">
      <c r="A12" s="41"/>
      <c r="B12" s="3">
        <v>0</v>
      </c>
      <c r="C12" s="3"/>
      <c r="D12" s="3"/>
      <c r="E12" s="3"/>
    </row>
    <row r="13" spans="1:5" x14ac:dyDescent="0.35">
      <c r="A13" s="41"/>
      <c r="B13" s="3">
        <v>0</v>
      </c>
      <c r="C13" s="3"/>
      <c r="D13" s="3"/>
      <c r="E13" s="3"/>
    </row>
    <row r="14" spans="1:5" x14ac:dyDescent="0.35">
      <c r="A14" s="41"/>
      <c r="B14" s="3">
        <v>0</v>
      </c>
      <c r="C14" s="3"/>
      <c r="D14" s="3"/>
      <c r="E14" s="3"/>
    </row>
    <row r="15" spans="1:5" x14ac:dyDescent="0.35">
      <c r="A15" s="41"/>
      <c r="B15" s="3">
        <v>1</v>
      </c>
      <c r="C15" s="3"/>
      <c r="D15" s="3"/>
      <c r="E15" s="3"/>
    </row>
    <row r="16" spans="1:5" x14ac:dyDescent="0.35">
      <c r="A16" s="41"/>
      <c r="B16" s="3">
        <v>1</v>
      </c>
      <c r="C16" s="3"/>
      <c r="D16" s="3"/>
      <c r="E16" s="3"/>
    </row>
    <row r="17" spans="1:5" x14ac:dyDescent="0.35">
      <c r="A17" s="41"/>
      <c r="B17" s="3">
        <v>1</v>
      </c>
      <c r="C17" s="3"/>
      <c r="D17" s="3"/>
      <c r="E17" s="3"/>
    </row>
    <row r="18" spans="1:5" x14ac:dyDescent="0.35">
      <c r="A18" s="41"/>
      <c r="B18" s="3">
        <v>1</v>
      </c>
      <c r="C18" s="3"/>
      <c r="D18" s="3"/>
      <c r="E18" s="3"/>
    </row>
    <row r="19" spans="1:5" x14ac:dyDescent="0.35">
      <c r="A19" s="41"/>
      <c r="B19" s="3">
        <v>1</v>
      </c>
      <c r="C19" s="3"/>
      <c r="D19" s="3"/>
      <c r="E19" s="3"/>
    </row>
    <row r="20" spans="1:5" x14ac:dyDescent="0.35">
      <c r="A20" s="41"/>
      <c r="B20" s="3">
        <v>1</v>
      </c>
      <c r="C20" s="3"/>
      <c r="D20" s="3"/>
      <c r="E20" s="3"/>
    </row>
    <row r="21" spans="1:5" x14ac:dyDescent="0.35">
      <c r="A21" s="41"/>
      <c r="B21" s="3">
        <v>1</v>
      </c>
      <c r="C21" s="3"/>
      <c r="D21" s="3"/>
      <c r="E21" s="3"/>
    </row>
    <row r="22" spans="1:5" x14ac:dyDescent="0.35">
      <c r="A22" s="41"/>
      <c r="B22" s="3">
        <v>1</v>
      </c>
      <c r="C22" s="3"/>
      <c r="D22" s="3"/>
      <c r="E22" s="3"/>
    </row>
    <row r="23" spans="1:5" x14ac:dyDescent="0.35">
      <c r="A23" s="41"/>
      <c r="B23" s="3">
        <v>2</v>
      </c>
      <c r="C23" s="3"/>
      <c r="D23" s="3"/>
      <c r="E23" s="3"/>
    </row>
    <row r="24" spans="1:5" x14ac:dyDescent="0.35">
      <c r="A24" s="41"/>
      <c r="B24" s="3">
        <v>2</v>
      </c>
      <c r="C24" s="3"/>
      <c r="D24" s="3"/>
      <c r="E24" s="3"/>
    </row>
    <row r="25" spans="1:5" x14ac:dyDescent="0.35">
      <c r="A25" s="41"/>
      <c r="B25" s="3">
        <v>2</v>
      </c>
      <c r="C25" s="3"/>
      <c r="D25" s="3"/>
      <c r="E25" s="3"/>
    </row>
    <row r="26" spans="1:5" x14ac:dyDescent="0.35">
      <c r="A26" s="41"/>
      <c r="B26" s="3">
        <v>2</v>
      </c>
      <c r="C26" s="3"/>
      <c r="D26" s="3"/>
      <c r="E26" s="3"/>
    </row>
    <row r="27" spans="1:5" x14ac:dyDescent="0.35">
      <c r="A27" s="41"/>
      <c r="B27" s="3">
        <v>2</v>
      </c>
      <c r="C27" s="3"/>
      <c r="D27" s="3"/>
      <c r="E27" s="3"/>
    </row>
    <row r="28" spans="1:5" x14ac:dyDescent="0.35">
      <c r="A28" s="41"/>
      <c r="B28" s="3">
        <v>2</v>
      </c>
      <c r="C28" s="3"/>
      <c r="D28" s="3"/>
      <c r="E28" s="3"/>
    </row>
    <row r="29" spans="1:5" x14ac:dyDescent="0.35">
      <c r="A29" s="41"/>
      <c r="B29" s="3">
        <v>2</v>
      </c>
      <c r="C29" s="3"/>
      <c r="D29" s="3"/>
      <c r="E29" s="3"/>
    </row>
    <row r="30" spans="1:5" x14ac:dyDescent="0.35">
      <c r="A30" s="41"/>
      <c r="B30" s="3">
        <v>2</v>
      </c>
      <c r="C30" s="3"/>
      <c r="D30" s="3"/>
      <c r="E30" s="3"/>
    </row>
    <row r="31" spans="1:5" x14ac:dyDescent="0.35">
      <c r="A31" s="41"/>
      <c r="B31" s="3">
        <v>3</v>
      </c>
      <c r="C31" s="3"/>
      <c r="D31" s="3"/>
      <c r="E31" s="3"/>
    </row>
    <row r="32" spans="1:5" x14ac:dyDescent="0.35">
      <c r="A32" s="41"/>
      <c r="B32" s="3">
        <v>3</v>
      </c>
      <c r="C32" s="3"/>
      <c r="D32" s="3"/>
      <c r="E32" s="3"/>
    </row>
    <row r="33" spans="1:5" x14ac:dyDescent="0.35">
      <c r="A33" s="41"/>
      <c r="B33" s="3">
        <v>4</v>
      </c>
      <c r="C33" s="3"/>
      <c r="D33" s="3"/>
      <c r="E33" s="3"/>
    </row>
    <row r="34" spans="1:5" x14ac:dyDescent="0.35">
      <c r="A34" s="41"/>
      <c r="B34" s="3">
        <v>4</v>
      </c>
      <c r="C34" s="3"/>
      <c r="D34" s="3"/>
      <c r="E34" s="3"/>
    </row>
    <row r="35" spans="1:5" x14ac:dyDescent="0.35">
      <c r="A35" s="41"/>
      <c r="B35" s="3">
        <v>4</v>
      </c>
      <c r="C35" s="3"/>
      <c r="D35" s="3"/>
      <c r="E35" s="3"/>
    </row>
    <row r="36" spans="1:5" x14ac:dyDescent="0.35">
      <c r="A36" s="41"/>
      <c r="B36" s="3">
        <v>4</v>
      </c>
      <c r="C36" s="3"/>
      <c r="D36" s="3"/>
      <c r="E36" s="3"/>
    </row>
    <row r="37" spans="1:5" x14ac:dyDescent="0.35">
      <c r="A37" s="41"/>
      <c r="B37" s="3">
        <v>5</v>
      </c>
      <c r="C37" s="3"/>
      <c r="D37" s="3"/>
      <c r="E37" s="3"/>
    </row>
    <row r="38" spans="1:5" x14ac:dyDescent="0.35">
      <c r="A38" s="41"/>
      <c r="B38" s="3">
        <v>5</v>
      </c>
      <c r="C38" s="3"/>
      <c r="D38" s="3"/>
      <c r="E38" s="3"/>
    </row>
    <row r="39" spans="1:5" x14ac:dyDescent="0.35">
      <c r="A39" s="41"/>
      <c r="B39" s="3">
        <v>5</v>
      </c>
      <c r="C39" s="3"/>
      <c r="D39" s="3"/>
      <c r="E39" s="3"/>
    </row>
    <row r="40" spans="1:5" x14ac:dyDescent="0.35">
      <c r="A40" s="41"/>
      <c r="B40" s="3">
        <v>5</v>
      </c>
      <c r="C40" s="3"/>
      <c r="D40" s="3"/>
      <c r="E40" s="3"/>
    </row>
    <row r="41" spans="1:5" x14ac:dyDescent="0.35">
      <c r="A41" s="41"/>
      <c r="B41" s="3">
        <v>5</v>
      </c>
      <c r="C41" s="3"/>
      <c r="D41" s="3"/>
      <c r="E41" s="3"/>
    </row>
    <row r="42" spans="1:5" x14ac:dyDescent="0.35">
      <c r="A42" s="41"/>
      <c r="B42" s="3">
        <v>5</v>
      </c>
      <c r="C42" s="3"/>
      <c r="D42" s="3"/>
      <c r="E42" s="3"/>
    </row>
    <row r="43" spans="1:5" x14ac:dyDescent="0.35">
      <c r="A43" s="41"/>
      <c r="B43" s="3">
        <v>5</v>
      </c>
      <c r="C43" s="3"/>
      <c r="D43" s="3"/>
      <c r="E43" s="3"/>
    </row>
    <row r="44" spans="1:5" x14ac:dyDescent="0.35">
      <c r="A44" s="41"/>
      <c r="B44" s="3">
        <v>7</v>
      </c>
      <c r="C44" s="3"/>
      <c r="D44" s="3"/>
      <c r="E44" s="3"/>
    </row>
    <row r="45" spans="1:5" x14ac:dyDescent="0.35">
      <c r="A45" s="41"/>
      <c r="B45" s="3">
        <v>7</v>
      </c>
      <c r="C45" s="3"/>
      <c r="D45" s="3"/>
      <c r="E45" s="3"/>
    </row>
    <row r="46" spans="1:5" x14ac:dyDescent="0.35">
      <c r="A46" s="41"/>
      <c r="B46" s="3"/>
      <c r="C46" s="3"/>
      <c r="D46" s="3"/>
      <c r="E46" s="3"/>
    </row>
    <row r="47" spans="1:5" x14ac:dyDescent="0.35">
      <c r="A47" s="41"/>
      <c r="B47" s="3"/>
      <c r="C47" s="3"/>
      <c r="D47" s="3"/>
      <c r="E47" s="3"/>
    </row>
    <row r="48" spans="1:5" x14ac:dyDescent="0.35">
      <c r="A48" s="41"/>
      <c r="B48" s="3"/>
      <c r="C48" s="3"/>
      <c r="D48" s="3"/>
      <c r="E48" s="3"/>
    </row>
    <row r="49" spans="1:5" x14ac:dyDescent="0.35">
      <c r="A49" s="42"/>
      <c r="B49" s="3"/>
      <c r="C49" s="3"/>
      <c r="D49" s="3"/>
      <c r="E49" s="3"/>
    </row>
    <row r="50" spans="1:5" s="23" customFormat="1" x14ac:dyDescent="0.35">
      <c r="A50" s="19" t="s">
        <v>58</v>
      </c>
      <c r="B50" s="6">
        <f>COUNT(B4:B49)</f>
        <v>42</v>
      </c>
      <c r="C50" s="6"/>
      <c r="D50" s="6"/>
      <c r="E50" s="6"/>
    </row>
    <row r="51" spans="1:5" s="23" customFormat="1" x14ac:dyDescent="0.35">
      <c r="A51" s="19" t="s">
        <v>59</v>
      </c>
      <c r="B51" s="29">
        <f>AVERAGE(B4:B49)</f>
        <v>2.2619047619047619</v>
      </c>
      <c r="C51" s="30"/>
      <c r="D51" s="30"/>
      <c r="E51" s="30"/>
    </row>
    <row r="52" spans="1:5" s="23" customFormat="1" x14ac:dyDescent="0.35">
      <c r="A52" s="28" t="s">
        <v>60</v>
      </c>
      <c r="B52" s="31">
        <f>MEDIAN(B4:B49)</f>
        <v>2</v>
      </c>
      <c r="C52" s="32"/>
      <c r="D52" s="32"/>
      <c r="E52" s="32"/>
    </row>
    <row r="53" spans="1:5" s="24" customFormat="1" x14ac:dyDescent="0.35">
      <c r="A53" s="19" t="s">
        <v>61</v>
      </c>
      <c r="B53" s="11"/>
      <c r="C53" s="3"/>
      <c r="D53" s="3"/>
      <c r="E53" s="3"/>
    </row>
    <row r="54" spans="1:5" s="24" customFormat="1" x14ac:dyDescent="0.35">
      <c r="A54" s="21">
        <v>0</v>
      </c>
      <c r="B54" s="3">
        <f>COUNTIF(B4:B49,0)</f>
        <v>11</v>
      </c>
      <c r="C54" s="3"/>
      <c r="D54" s="3"/>
      <c r="E54" s="3"/>
    </row>
    <row r="55" spans="1:5" s="24" customFormat="1" x14ac:dyDescent="0.35">
      <c r="A55" s="21">
        <v>1</v>
      </c>
      <c r="B55" s="3">
        <f>COUNTIF(B4:B49,1)</f>
        <v>8</v>
      </c>
      <c r="C55" s="3"/>
      <c r="D55" s="3"/>
      <c r="E55" s="3"/>
    </row>
    <row r="56" spans="1:5" s="24" customFormat="1" x14ac:dyDescent="0.35">
      <c r="A56" s="21">
        <v>2</v>
      </c>
      <c r="B56" s="3">
        <f>COUNTIF(B4:B49,2)</f>
        <v>8</v>
      </c>
      <c r="C56" s="3"/>
      <c r="D56" s="3"/>
      <c r="E56" s="3"/>
    </row>
    <row r="57" spans="1:5" s="24" customFormat="1" x14ac:dyDescent="0.35">
      <c r="A57" s="21">
        <v>3</v>
      </c>
      <c r="B57" s="3">
        <f>COUNTIF(B4:B49,3)</f>
        <v>2</v>
      </c>
      <c r="C57" s="3"/>
      <c r="D57" s="3"/>
      <c r="E57" s="3"/>
    </row>
    <row r="58" spans="1:5" s="24" customFormat="1" x14ac:dyDescent="0.35">
      <c r="A58" s="21">
        <v>4</v>
      </c>
      <c r="B58" s="3">
        <f>COUNTIF(B4:B49,4)</f>
        <v>4</v>
      </c>
      <c r="C58" s="3"/>
      <c r="D58" s="3"/>
      <c r="E58" s="3"/>
    </row>
    <row r="59" spans="1:5" s="24" customFormat="1" x14ac:dyDescent="0.35">
      <c r="A59" s="21">
        <v>5</v>
      </c>
      <c r="B59" s="3">
        <f>COUNTIF(B4:B49,5)</f>
        <v>7</v>
      </c>
      <c r="C59" s="3"/>
      <c r="D59" s="3"/>
      <c r="E59" s="3"/>
    </row>
    <row r="60" spans="1:5" s="24" customFormat="1" x14ac:dyDescent="0.35">
      <c r="A60" s="21">
        <v>6</v>
      </c>
      <c r="B60" s="3">
        <f>COUNTIF(B4:B49,6)</f>
        <v>0</v>
      </c>
      <c r="C60" s="3"/>
      <c r="D60" s="3"/>
      <c r="E60" s="3"/>
    </row>
    <row r="61" spans="1:5" s="24" customFormat="1" x14ac:dyDescent="0.35">
      <c r="A61" s="21">
        <v>7</v>
      </c>
      <c r="B61" s="3">
        <f>COUNTIF(B4:B49,7)</f>
        <v>2</v>
      </c>
      <c r="C61" s="3"/>
      <c r="D61" s="3"/>
      <c r="E61" s="3"/>
    </row>
    <row r="62" spans="1:5" s="24" customFormat="1" x14ac:dyDescent="0.35">
      <c r="A62" s="21">
        <v>8</v>
      </c>
      <c r="B62" s="3">
        <f>COUNTIF(B4:B49,8)</f>
        <v>0</v>
      </c>
      <c r="C62" s="3"/>
      <c r="D62" s="3"/>
      <c r="E62" s="3"/>
    </row>
    <row r="63" spans="1:5" s="24" customFormat="1" x14ac:dyDescent="0.35">
      <c r="A63" s="21">
        <v>9</v>
      </c>
      <c r="B63" s="3">
        <f>COUNTIF(B4:B49,9)</f>
        <v>0</v>
      </c>
      <c r="C63" s="3"/>
      <c r="D63" s="3"/>
      <c r="E63" s="3"/>
    </row>
    <row r="64" spans="1:5" s="24" customFormat="1" x14ac:dyDescent="0.35">
      <c r="A64" s="21">
        <v>10</v>
      </c>
      <c r="B64" s="3">
        <f>COUNTIF(B4:B49,10)</f>
        <v>0</v>
      </c>
      <c r="C64" s="3"/>
      <c r="D64" s="3"/>
      <c r="E64" s="3"/>
    </row>
    <row r="65" spans="1:5" s="19" customFormat="1" ht="28" customHeight="1" x14ac:dyDescent="0.35">
      <c r="A65" s="25" t="s">
        <v>50</v>
      </c>
      <c r="B65" s="27" t="s">
        <v>57</v>
      </c>
      <c r="C65" s="6"/>
      <c r="D65" s="6"/>
      <c r="E65" s="27"/>
    </row>
  </sheetData>
  <mergeCells count="2">
    <mergeCell ref="A1:E1"/>
    <mergeCell ref="A2:A4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4380-BA47-4EB4-82D3-CB68E391DB64}">
  <dimension ref="A1:E65"/>
  <sheetViews>
    <sheetView workbookViewId="0">
      <pane xSplit="1" ySplit="3" topLeftCell="B55" activePane="bottomRight" state="frozen"/>
      <selection pane="topRight" activeCell="B1" sqref="B1"/>
      <selection pane="bottomLeft" activeCell="A4" sqref="A4"/>
      <selection pane="bottomRight" activeCell="A2" sqref="A2:A49"/>
    </sheetView>
  </sheetViews>
  <sheetFormatPr defaultRowHeight="14.5" x14ac:dyDescent="0.35"/>
  <cols>
    <col min="1" max="1" width="13.7265625" style="13" customWidth="1"/>
    <col min="2" max="4" width="25.6328125" style="1" customWidth="1"/>
    <col min="5" max="5" width="25.6328125" style="13" customWidth="1"/>
    <col min="6" max="14" width="17.1796875" style="13" customWidth="1"/>
    <col min="15" max="16384" width="8.7265625" style="13"/>
  </cols>
  <sheetData>
    <row r="1" spans="1:5" s="8" customFormat="1" ht="30" customHeight="1" x14ac:dyDescent="0.35">
      <c r="A1" s="38" t="s">
        <v>79</v>
      </c>
      <c r="B1" s="39"/>
      <c r="C1" s="39"/>
      <c r="D1" s="39"/>
      <c r="E1" s="39"/>
    </row>
    <row r="2" spans="1:5" s="7" customFormat="1" x14ac:dyDescent="0.35">
      <c r="A2" s="40" t="s">
        <v>82</v>
      </c>
      <c r="B2" s="6" t="s">
        <v>12</v>
      </c>
      <c r="C2" s="6"/>
      <c r="D2" s="6"/>
      <c r="E2" s="6"/>
    </row>
    <row r="3" spans="1:5" s="2" customFormat="1" ht="10.5" customHeight="1" x14ac:dyDescent="0.35">
      <c r="A3" s="41"/>
      <c r="B3" s="4" t="s">
        <v>62</v>
      </c>
      <c r="C3" s="4"/>
      <c r="D3" s="4"/>
      <c r="E3" s="4"/>
    </row>
    <row r="4" spans="1:5" x14ac:dyDescent="0.35">
      <c r="A4" s="41"/>
      <c r="B4" s="3">
        <v>1</v>
      </c>
      <c r="C4" s="3"/>
      <c r="D4" s="3"/>
      <c r="E4" s="3"/>
    </row>
    <row r="5" spans="1:5" x14ac:dyDescent="0.35">
      <c r="A5" s="41"/>
      <c r="B5" s="3">
        <v>1</v>
      </c>
      <c r="C5" s="3"/>
      <c r="D5" s="3"/>
      <c r="E5" s="3"/>
    </row>
    <row r="6" spans="1:5" x14ac:dyDescent="0.35">
      <c r="A6" s="41"/>
      <c r="B6" s="3">
        <v>1</v>
      </c>
      <c r="C6" s="3"/>
      <c r="D6" s="3"/>
      <c r="E6" s="3"/>
    </row>
    <row r="7" spans="1:5" x14ac:dyDescent="0.35">
      <c r="A7" s="41"/>
      <c r="B7" s="3">
        <v>2</v>
      </c>
      <c r="C7" s="3"/>
      <c r="D7" s="3"/>
      <c r="E7" s="3"/>
    </row>
    <row r="8" spans="1:5" x14ac:dyDescent="0.35">
      <c r="A8" s="41"/>
      <c r="B8" s="3">
        <v>2</v>
      </c>
      <c r="C8" s="3"/>
      <c r="D8" s="3"/>
      <c r="E8" s="3"/>
    </row>
    <row r="9" spans="1:5" x14ac:dyDescent="0.35">
      <c r="A9" s="41"/>
      <c r="B9" s="3">
        <v>2</v>
      </c>
      <c r="C9" s="3"/>
      <c r="D9" s="3"/>
      <c r="E9" s="3"/>
    </row>
    <row r="10" spans="1:5" x14ac:dyDescent="0.35">
      <c r="A10" s="41"/>
      <c r="B10" s="3">
        <v>3</v>
      </c>
      <c r="C10" s="3"/>
      <c r="D10" s="3"/>
      <c r="E10" s="3"/>
    </row>
    <row r="11" spans="1:5" x14ac:dyDescent="0.35">
      <c r="A11" s="41"/>
      <c r="B11" s="3">
        <v>3</v>
      </c>
      <c r="C11" s="3"/>
      <c r="D11" s="3"/>
      <c r="E11" s="3"/>
    </row>
    <row r="12" spans="1:5" x14ac:dyDescent="0.35">
      <c r="A12" s="41"/>
      <c r="B12" s="3">
        <v>3</v>
      </c>
      <c r="C12" s="3"/>
      <c r="D12" s="3"/>
      <c r="E12" s="3"/>
    </row>
    <row r="13" spans="1:5" x14ac:dyDescent="0.35">
      <c r="A13" s="41"/>
      <c r="B13" s="3">
        <v>3</v>
      </c>
      <c r="C13" s="3"/>
      <c r="D13" s="3"/>
      <c r="E13" s="3"/>
    </row>
    <row r="14" spans="1:5" x14ac:dyDescent="0.35">
      <c r="A14" s="41"/>
      <c r="B14" s="3">
        <v>3</v>
      </c>
      <c r="C14" s="3"/>
      <c r="D14" s="3"/>
      <c r="E14" s="3"/>
    </row>
    <row r="15" spans="1:5" x14ac:dyDescent="0.35">
      <c r="A15" s="41"/>
      <c r="B15" s="3">
        <v>3</v>
      </c>
      <c r="C15" s="3"/>
      <c r="D15" s="3"/>
      <c r="E15" s="3"/>
    </row>
    <row r="16" spans="1:5" x14ac:dyDescent="0.35">
      <c r="A16" s="41"/>
      <c r="B16" s="3">
        <v>4</v>
      </c>
      <c r="C16" s="3"/>
      <c r="D16" s="3"/>
      <c r="E16" s="3"/>
    </row>
    <row r="17" spans="1:5" x14ac:dyDescent="0.35">
      <c r="A17" s="41"/>
      <c r="B17" s="3">
        <v>4</v>
      </c>
      <c r="C17" s="3"/>
      <c r="D17" s="3"/>
      <c r="E17" s="3"/>
    </row>
    <row r="18" spans="1:5" x14ac:dyDescent="0.35">
      <c r="A18" s="41"/>
      <c r="B18" s="3">
        <v>4</v>
      </c>
      <c r="C18" s="3"/>
      <c r="D18" s="3"/>
      <c r="E18" s="3"/>
    </row>
    <row r="19" spans="1:5" x14ac:dyDescent="0.35">
      <c r="A19" s="41"/>
      <c r="B19" s="3">
        <v>4</v>
      </c>
      <c r="C19" s="3"/>
      <c r="D19" s="3"/>
      <c r="E19" s="3"/>
    </row>
    <row r="20" spans="1:5" x14ac:dyDescent="0.35">
      <c r="A20" s="41"/>
      <c r="B20" s="3">
        <v>4</v>
      </c>
      <c r="C20" s="3"/>
      <c r="D20" s="3"/>
      <c r="E20" s="3"/>
    </row>
    <row r="21" spans="1:5" x14ac:dyDescent="0.35">
      <c r="A21" s="41"/>
      <c r="B21" s="3">
        <v>4</v>
      </c>
      <c r="C21" s="3"/>
      <c r="D21" s="3"/>
      <c r="E21" s="3"/>
    </row>
    <row r="22" spans="1:5" x14ac:dyDescent="0.35">
      <c r="A22" s="41"/>
      <c r="B22" s="3">
        <v>5</v>
      </c>
      <c r="C22" s="3"/>
      <c r="D22" s="3"/>
      <c r="E22" s="3"/>
    </row>
    <row r="23" spans="1:5" x14ac:dyDescent="0.35">
      <c r="A23" s="41"/>
      <c r="B23" s="3">
        <v>5</v>
      </c>
      <c r="C23" s="3"/>
      <c r="D23" s="3"/>
      <c r="E23" s="3"/>
    </row>
    <row r="24" spans="1:5" x14ac:dyDescent="0.35">
      <c r="A24" s="41"/>
      <c r="B24" s="3">
        <v>5</v>
      </c>
      <c r="C24" s="3"/>
      <c r="D24" s="3"/>
      <c r="E24" s="3"/>
    </row>
    <row r="25" spans="1:5" x14ac:dyDescent="0.35">
      <c r="A25" s="41"/>
      <c r="B25" s="3">
        <v>5</v>
      </c>
      <c r="C25" s="3"/>
      <c r="D25" s="3"/>
      <c r="E25" s="3"/>
    </row>
    <row r="26" spans="1:5" x14ac:dyDescent="0.35">
      <c r="A26" s="41"/>
      <c r="B26" s="3">
        <v>5</v>
      </c>
      <c r="C26" s="3"/>
      <c r="D26" s="3"/>
      <c r="E26" s="3"/>
    </row>
    <row r="27" spans="1:5" x14ac:dyDescent="0.35">
      <c r="A27" s="41"/>
      <c r="B27" s="3">
        <v>5</v>
      </c>
      <c r="C27" s="3"/>
      <c r="D27" s="3"/>
      <c r="E27" s="3"/>
    </row>
    <row r="28" spans="1:5" x14ac:dyDescent="0.35">
      <c r="A28" s="41"/>
      <c r="B28" s="3">
        <v>5</v>
      </c>
      <c r="C28" s="3"/>
      <c r="D28" s="3"/>
      <c r="E28" s="3"/>
    </row>
    <row r="29" spans="1:5" x14ac:dyDescent="0.35">
      <c r="A29" s="41"/>
      <c r="B29" s="3">
        <v>5</v>
      </c>
      <c r="C29" s="3"/>
      <c r="D29" s="3"/>
      <c r="E29" s="3"/>
    </row>
    <row r="30" spans="1:5" x14ac:dyDescent="0.35">
      <c r="A30" s="41"/>
      <c r="B30" s="3">
        <v>5</v>
      </c>
      <c r="C30" s="3"/>
      <c r="D30" s="3"/>
      <c r="E30" s="3"/>
    </row>
    <row r="31" spans="1:5" x14ac:dyDescent="0.35">
      <c r="A31" s="41"/>
      <c r="B31" s="3">
        <v>5</v>
      </c>
      <c r="C31" s="3"/>
      <c r="D31" s="3"/>
      <c r="E31" s="3"/>
    </row>
    <row r="32" spans="1:5" x14ac:dyDescent="0.35">
      <c r="A32" s="41"/>
      <c r="B32" s="3">
        <v>5</v>
      </c>
      <c r="C32" s="3"/>
      <c r="D32" s="3"/>
      <c r="E32" s="3"/>
    </row>
    <row r="33" spans="1:5" x14ac:dyDescent="0.35">
      <c r="A33" s="41"/>
      <c r="B33" s="3">
        <v>5</v>
      </c>
      <c r="C33" s="3"/>
      <c r="D33" s="3"/>
      <c r="E33" s="3"/>
    </row>
    <row r="34" spans="1:5" x14ac:dyDescent="0.35">
      <c r="A34" s="41"/>
      <c r="B34" s="3">
        <v>6</v>
      </c>
      <c r="C34" s="3"/>
      <c r="D34" s="3"/>
      <c r="E34" s="3"/>
    </row>
    <row r="35" spans="1:5" x14ac:dyDescent="0.35">
      <c r="A35" s="41"/>
      <c r="B35" s="3">
        <v>6</v>
      </c>
      <c r="C35" s="3"/>
      <c r="D35" s="3"/>
      <c r="E35" s="3"/>
    </row>
    <row r="36" spans="1:5" x14ac:dyDescent="0.35">
      <c r="A36" s="41"/>
      <c r="B36" s="3">
        <v>6</v>
      </c>
      <c r="C36" s="3"/>
      <c r="D36" s="3"/>
      <c r="E36" s="3"/>
    </row>
    <row r="37" spans="1:5" x14ac:dyDescent="0.35">
      <c r="A37" s="41"/>
      <c r="B37" s="3">
        <v>6</v>
      </c>
      <c r="C37" s="3"/>
      <c r="D37" s="3"/>
      <c r="E37" s="3"/>
    </row>
    <row r="38" spans="1:5" x14ac:dyDescent="0.35">
      <c r="A38" s="41"/>
      <c r="B38" s="3">
        <v>7</v>
      </c>
      <c r="C38" s="3"/>
      <c r="D38" s="3"/>
      <c r="E38" s="3"/>
    </row>
    <row r="39" spans="1:5" x14ac:dyDescent="0.35">
      <c r="A39" s="41"/>
      <c r="B39" s="3">
        <v>7</v>
      </c>
      <c r="C39" s="3"/>
      <c r="D39" s="3"/>
      <c r="E39" s="3"/>
    </row>
    <row r="40" spans="1:5" x14ac:dyDescent="0.35">
      <c r="A40" s="41"/>
      <c r="B40" s="3">
        <v>7</v>
      </c>
      <c r="C40" s="3"/>
      <c r="D40" s="3"/>
      <c r="E40" s="3"/>
    </row>
    <row r="41" spans="1:5" x14ac:dyDescent="0.35">
      <c r="A41" s="41"/>
      <c r="B41" s="3">
        <v>7</v>
      </c>
      <c r="C41" s="3"/>
      <c r="D41" s="3"/>
      <c r="E41" s="3"/>
    </row>
    <row r="42" spans="1:5" x14ac:dyDescent="0.35">
      <c r="A42" s="41"/>
      <c r="B42" s="3">
        <v>8</v>
      </c>
      <c r="C42" s="3"/>
      <c r="D42" s="3"/>
      <c r="E42" s="3"/>
    </row>
    <row r="43" spans="1:5" x14ac:dyDescent="0.35">
      <c r="A43" s="41"/>
      <c r="B43" s="3">
        <v>8</v>
      </c>
      <c r="C43" s="3"/>
      <c r="D43" s="3"/>
      <c r="E43" s="3"/>
    </row>
    <row r="44" spans="1:5" x14ac:dyDescent="0.35">
      <c r="A44" s="41"/>
      <c r="B44" s="3">
        <v>8</v>
      </c>
      <c r="C44" s="3"/>
      <c r="D44" s="3"/>
      <c r="E44" s="3"/>
    </row>
    <row r="45" spans="1:5" x14ac:dyDescent="0.35">
      <c r="A45" s="41"/>
      <c r="B45" s="3"/>
      <c r="C45" s="3"/>
      <c r="D45" s="3"/>
      <c r="E45" s="3"/>
    </row>
    <row r="46" spans="1:5" x14ac:dyDescent="0.35">
      <c r="A46" s="41"/>
      <c r="B46" s="3"/>
      <c r="C46" s="3"/>
      <c r="D46" s="3"/>
      <c r="E46" s="3"/>
    </row>
    <row r="47" spans="1:5" x14ac:dyDescent="0.35">
      <c r="A47" s="41"/>
      <c r="B47" s="3"/>
      <c r="C47" s="3"/>
      <c r="D47" s="3"/>
      <c r="E47" s="3"/>
    </row>
    <row r="48" spans="1:5" x14ac:dyDescent="0.35">
      <c r="A48" s="41"/>
      <c r="B48" s="3"/>
      <c r="C48" s="3"/>
      <c r="D48" s="3"/>
      <c r="E48" s="3"/>
    </row>
    <row r="49" spans="1:5" x14ac:dyDescent="0.35">
      <c r="A49" s="42"/>
      <c r="B49" s="3"/>
      <c r="C49" s="3"/>
      <c r="D49" s="3"/>
      <c r="E49" s="3"/>
    </row>
    <row r="50" spans="1:5" s="23" customFormat="1" x14ac:dyDescent="0.35">
      <c r="A50" s="19" t="s">
        <v>58</v>
      </c>
      <c r="B50" s="6">
        <f>COUNT(B4:B49)</f>
        <v>41</v>
      </c>
      <c r="C50" s="6"/>
      <c r="D50" s="6"/>
      <c r="E50" s="6"/>
    </row>
    <row r="51" spans="1:5" s="23" customFormat="1" x14ac:dyDescent="0.35">
      <c r="A51" s="19" t="s">
        <v>59</v>
      </c>
      <c r="B51" s="29">
        <f>AVERAGE(B4:B49)</f>
        <v>4.5609756097560972</v>
      </c>
      <c r="C51" s="30"/>
      <c r="D51" s="30"/>
      <c r="E51" s="30"/>
    </row>
    <row r="52" spans="1:5" s="23" customFormat="1" x14ac:dyDescent="0.35">
      <c r="A52" s="28" t="s">
        <v>60</v>
      </c>
      <c r="B52" s="31">
        <f>MEDIAN(B4:B49)</f>
        <v>5</v>
      </c>
      <c r="C52" s="32"/>
      <c r="D52" s="32"/>
      <c r="E52" s="32"/>
    </row>
    <row r="53" spans="1:5" s="24" customFormat="1" x14ac:dyDescent="0.35">
      <c r="A53" s="19" t="s">
        <v>61</v>
      </c>
      <c r="B53" s="11"/>
      <c r="C53" s="3"/>
      <c r="D53" s="3"/>
      <c r="E53" s="3"/>
    </row>
    <row r="54" spans="1:5" s="24" customFormat="1" x14ac:dyDescent="0.35">
      <c r="A54" s="21">
        <v>0</v>
      </c>
      <c r="B54" s="3">
        <f>COUNTIF(B4:B49,0)</f>
        <v>0</v>
      </c>
      <c r="C54" s="3"/>
      <c r="D54" s="3"/>
      <c r="E54" s="3"/>
    </row>
    <row r="55" spans="1:5" s="24" customFormat="1" x14ac:dyDescent="0.35">
      <c r="A55" s="21">
        <v>1</v>
      </c>
      <c r="B55" s="3">
        <f>COUNTIF(B4:B49,1)</f>
        <v>3</v>
      </c>
      <c r="C55" s="3"/>
      <c r="D55" s="3"/>
      <c r="E55" s="3"/>
    </row>
    <row r="56" spans="1:5" s="24" customFormat="1" x14ac:dyDescent="0.35">
      <c r="A56" s="21">
        <v>2</v>
      </c>
      <c r="B56" s="3">
        <f>COUNTIF(B4:B49,2)</f>
        <v>3</v>
      </c>
      <c r="C56" s="3"/>
      <c r="D56" s="3"/>
      <c r="E56" s="3"/>
    </row>
    <row r="57" spans="1:5" s="24" customFormat="1" x14ac:dyDescent="0.35">
      <c r="A57" s="21">
        <v>3</v>
      </c>
      <c r="B57" s="3">
        <f>COUNTIF(B4:B49,3)</f>
        <v>6</v>
      </c>
      <c r="C57" s="3"/>
      <c r="D57" s="3"/>
      <c r="E57" s="3"/>
    </row>
    <row r="58" spans="1:5" s="24" customFormat="1" x14ac:dyDescent="0.35">
      <c r="A58" s="21">
        <v>4</v>
      </c>
      <c r="B58" s="3">
        <f>COUNTIF(B4:B49,4)</f>
        <v>6</v>
      </c>
      <c r="C58" s="3"/>
      <c r="D58" s="3"/>
      <c r="E58" s="3"/>
    </row>
    <row r="59" spans="1:5" s="24" customFormat="1" x14ac:dyDescent="0.35">
      <c r="A59" s="21">
        <v>5</v>
      </c>
      <c r="B59" s="3">
        <f>COUNTIF(B4:B49,5)</f>
        <v>12</v>
      </c>
      <c r="C59" s="3"/>
      <c r="D59" s="3"/>
      <c r="E59" s="3"/>
    </row>
    <row r="60" spans="1:5" s="24" customFormat="1" x14ac:dyDescent="0.35">
      <c r="A60" s="21">
        <v>6</v>
      </c>
      <c r="B60" s="3">
        <f>COUNTIF(B4:B49,6)</f>
        <v>4</v>
      </c>
      <c r="C60" s="3"/>
      <c r="D60" s="3"/>
      <c r="E60" s="3"/>
    </row>
    <row r="61" spans="1:5" s="24" customFormat="1" x14ac:dyDescent="0.35">
      <c r="A61" s="21">
        <v>7</v>
      </c>
      <c r="B61" s="3">
        <f>COUNTIF(B4:B49,7)</f>
        <v>4</v>
      </c>
      <c r="C61" s="3"/>
      <c r="D61" s="3"/>
      <c r="E61" s="3"/>
    </row>
    <row r="62" spans="1:5" s="24" customFormat="1" x14ac:dyDescent="0.35">
      <c r="A62" s="21">
        <v>8</v>
      </c>
      <c r="B62" s="3">
        <f>COUNTIF(B4:B49,8)</f>
        <v>3</v>
      </c>
      <c r="C62" s="3"/>
      <c r="D62" s="3"/>
      <c r="E62" s="3"/>
    </row>
    <row r="63" spans="1:5" s="24" customFormat="1" x14ac:dyDescent="0.35">
      <c r="A63" s="21">
        <v>9</v>
      </c>
      <c r="B63" s="3">
        <f>COUNTIF(B4:B49,9)</f>
        <v>0</v>
      </c>
      <c r="C63" s="3"/>
      <c r="D63" s="3"/>
      <c r="E63" s="3"/>
    </row>
    <row r="64" spans="1:5" s="24" customFormat="1" x14ac:dyDescent="0.35">
      <c r="A64" s="21">
        <v>10</v>
      </c>
      <c r="B64" s="3">
        <f>COUNTIF(B4:B49,10)</f>
        <v>0</v>
      </c>
      <c r="C64" s="3"/>
      <c r="D64" s="3"/>
      <c r="E64" s="3"/>
    </row>
    <row r="65" spans="1:5" s="19" customFormat="1" ht="28" customHeight="1" x14ac:dyDescent="0.35">
      <c r="A65" s="25" t="s">
        <v>50</v>
      </c>
      <c r="B65" s="26" t="s">
        <v>51</v>
      </c>
      <c r="C65" s="6"/>
      <c r="D65" s="6"/>
      <c r="E65" s="27"/>
    </row>
  </sheetData>
  <mergeCells count="2">
    <mergeCell ref="A1:E1"/>
    <mergeCell ref="A2:A4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73873-C9E1-430C-9789-77E196DFC1F0}">
  <dimension ref="A1:E65"/>
  <sheetViews>
    <sheetView workbookViewId="0">
      <pane xSplit="1" ySplit="3" topLeftCell="B49" activePane="bottomRight" state="frozen"/>
      <selection pane="topRight" activeCell="B1" sqref="B1"/>
      <selection pane="bottomLeft" activeCell="A4" sqref="A4"/>
      <selection pane="bottomRight" activeCell="A2" sqref="A2:A49"/>
    </sheetView>
  </sheetViews>
  <sheetFormatPr defaultRowHeight="14.5" x14ac:dyDescent="0.35"/>
  <cols>
    <col min="1" max="1" width="13.7265625" style="13" customWidth="1"/>
    <col min="2" max="4" width="25.6328125" style="1" customWidth="1"/>
    <col min="5" max="5" width="25.6328125" style="13" customWidth="1"/>
    <col min="6" max="14" width="17.1796875" style="13" customWidth="1"/>
    <col min="15" max="16384" width="8.7265625" style="13"/>
  </cols>
  <sheetData>
    <row r="1" spans="1:5" s="8" customFormat="1" ht="30" customHeight="1" x14ac:dyDescent="0.35">
      <c r="A1" s="38" t="s">
        <v>80</v>
      </c>
      <c r="B1" s="39"/>
      <c r="C1" s="39"/>
      <c r="D1" s="39"/>
      <c r="E1" s="39"/>
    </row>
    <row r="2" spans="1:5" s="7" customFormat="1" x14ac:dyDescent="0.35">
      <c r="A2" s="40" t="s">
        <v>82</v>
      </c>
      <c r="B2" s="6" t="s">
        <v>13</v>
      </c>
      <c r="C2" s="6"/>
      <c r="D2" s="6"/>
      <c r="E2" s="6"/>
    </row>
    <row r="3" spans="1:5" s="2" customFormat="1" ht="10.5" customHeight="1" x14ac:dyDescent="0.35">
      <c r="A3" s="41"/>
      <c r="B3" s="4" t="s">
        <v>63</v>
      </c>
      <c r="C3" s="4"/>
      <c r="D3" s="4"/>
      <c r="E3" s="4"/>
    </row>
    <row r="4" spans="1:5" x14ac:dyDescent="0.35">
      <c r="A4" s="41"/>
      <c r="B4" s="3">
        <v>3</v>
      </c>
      <c r="C4" s="3"/>
      <c r="D4" s="3"/>
      <c r="E4" s="3"/>
    </row>
    <row r="5" spans="1:5" x14ac:dyDescent="0.35">
      <c r="A5" s="41"/>
      <c r="B5" s="3">
        <v>5</v>
      </c>
      <c r="C5" s="3"/>
      <c r="D5" s="3"/>
      <c r="E5" s="3"/>
    </row>
    <row r="6" spans="1:5" x14ac:dyDescent="0.35">
      <c r="A6" s="41"/>
      <c r="B6" s="3">
        <v>5</v>
      </c>
      <c r="C6" s="3"/>
      <c r="D6" s="3"/>
      <c r="E6" s="3"/>
    </row>
    <row r="7" spans="1:5" x14ac:dyDescent="0.35">
      <c r="A7" s="41"/>
      <c r="B7" s="3">
        <v>5</v>
      </c>
      <c r="C7" s="3"/>
      <c r="D7" s="3"/>
      <c r="E7" s="3"/>
    </row>
    <row r="8" spans="1:5" x14ac:dyDescent="0.35">
      <c r="A8" s="41"/>
      <c r="B8" s="3">
        <v>5</v>
      </c>
      <c r="C8" s="3"/>
      <c r="D8" s="3"/>
      <c r="E8" s="3"/>
    </row>
    <row r="9" spans="1:5" x14ac:dyDescent="0.35">
      <c r="A9" s="41"/>
      <c r="B9" s="3">
        <v>5</v>
      </c>
      <c r="C9" s="3"/>
      <c r="D9" s="3"/>
      <c r="E9" s="3"/>
    </row>
    <row r="10" spans="1:5" x14ac:dyDescent="0.35">
      <c r="A10" s="41"/>
      <c r="B10" s="3">
        <v>5</v>
      </c>
      <c r="C10" s="3"/>
      <c r="D10" s="3"/>
      <c r="E10" s="3"/>
    </row>
    <row r="11" spans="1:5" x14ac:dyDescent="0.35">
      <c r="A11" s="41"/>
      <c r="B11" s="3">
        <v>5</v>
      </c>
      <c r="C11" s="3"/>
      <c r="D11" s="3"/>
      <c r="E11" s="3"/>
    </row>
    <row r="12" spans="1:5" x14ac:dyDescent="0.35">
      <c r="A12" s="41"/>
      <c r="B12" s="3">
        <v>6</v>
      </c>
      <c r="C12" s="3"/>
      <c r="D12" s="3"/>
      <c r="E12" s="3"/>
    </row>
    <row r="13" spans="1:5" x14ac:dyDescent="0.35">
      <c r="A13" s="41"/>
      <c r="B13" s="3">
        <v>7</v>
      </c>
      <c r="C13" s="3"/>
      <c r="D13" s="3"/>
      <c r="E13" s="3"/>
    </row>
    <row r="14" spans="1:5" x14ac:dyDescent="0.35">
      <c r="A14" s="41"/>
      <c r="B14" s="3">
        <v>7</v>
      </c>
      <c r="C14" s="3"/>
      <c r="D14" s="3"/>
      <c r="E14" s="3"/>
    </row>
    <row r="15" spans="1:5" x14ac:dyDescent="0.35">
      <c r="A15" s="41"/>
      <c r="B15" s="3">
        <v>7</v>
      </c>
      <c r="C15" s="3"/>
      <c r="D15" s="3"/>
      <c r="E15" s="3"/>
    </row>
    <row r="16" spans="1:5" x14ac:dyDescent="0.35">
      <c r="A16" s="41"/>
      <c r="B16" s="3">
        <v>7</v>
      </c>
      <c r="C16" s="3"/>
      <c r="D16" s="3"/>
      <c r="E16" s="3"/>
    </row>
    <row r="17" spans="1:5" x14ac:dyDescent="0.35">
      <c r="A17" s="41"/>
      <c r="B17" s="3">
        <v>7</v>
      </c>
      <c r="C17" s="3"/>
      <c r="D17" s="3"/>
      <c r="E17" s="3"/>
    </row>
    <row r="18" spans="1:5" x14ac:dyDescent="0.35">
      <c r="A18" s="41"/>
      <c r="B18" s="3">
        <v>7</v>
      </c>
      <c r="C18" s="3"/>
      <c r="D18" s="3"/>
      <c r="E18" s="3"/>
    </row>
    <row r="19" spans="1:5" x14ac:dyDescent="0.35">
      <c r="A19" s="41"/>
      <c r="B19" s="3">
        <v>7</v>
      </c>
      <c r="C19" s="3"/>
      <c r="D19" s="3"/>
      <c r="E19" s="3"/>
    </row>
    <row r="20" spans="1:5" x14ac:dyDescent="0.35">
      <c r="A20" s="41"/>
      <c r="B20" s="3">
        <v>7</v>
      </c>
      <c r="C20" s="3"/>
      <c r="D20" s="3"/>
      <c r="E20" s="3"/>
    </row>
    <row r="21" spans="1:5" x14ac:dyDescent="0.35">
      <c r="A21" s="41"/>
      <c r="B21" s="3">
        <v>8</v>
      </c>
      <c r="C21" s="3"/>
      <c r="D21" s="3"/>
      <c r="E21" s="3"/>
    </row>
    <row r="22" spans="1:5" x14ac:dyDescent="0.35">
      <c r="A22" s="41"/>
      <c r="B22" s="3">
        <v>8</v>
      </c>
      <c r="C22" s="3"/>
      <c r="D22" s="3"/>
      <c r="E22" s="3"/>
    </row>
    <row r="23" spans="1:5" x14ac:dyDescent="0.35">
      <c r="A23" s="41"/>
      <c r="B23" s="3">
        <v>8</v>
      </c>
      <c r="C23" s="3"/>
      <c r="D23" s="3"/>
      <c r="E23" s="3"/>
    </row>
    <row r="24" spans="1:5" x14ac:dyDescent="0.35">
      <c r="A24" s="41"/>
      <c r="B24" s="3">
        <v>8</v>
      </c>
      <c r="C24" s="3"/>
      <c r="D24" s="3"/>
      <c r="E24" s="3"/>
    </row>
    <row r="25" spans="1:5" x14ac:dyDescent="0.35">
      <c r="A25" s="41"/>
      <c r="B25" s="3">
        <v>8</v>
      </c>
      <c r="C25" s="3"/>
      <c r="D25" s="3"/>
      <c r="E25" s="3"/>
    </row>
    <row r="26" spans="1:5" x14ac:dyDescent="0.35">
      <c r="A26" s="41"/>
      <c r="B26" s="3">
        <v>8</v>
      </c>
      <c r="C26" s="3"/>
      <c r="D26" s="3"/>
      <c r="E26" s="3"/>
    </row>
    <row r="27" spans="1:5" x14ac:dyDescent="0.35">
      <c r="A27" s="41"/>
      <c r="B27" s="3">
        <v>8</v>
      </c>
      <c r="C27" s="3"/>
      <c r="D27" s="3"/>
      <c r="E27" s="3"/>
    </row>
    <row r="28" spans="1:5" x14ac:dyDescent="0.35">
      <c r="A28" s="41"/>
      <c r="B28" s="3">
        <v>8</v>
      </c>
      <c r="C28" s="3"/>
      <c r="D28" s="3"/>
      <c r="E28" s="3"/>
    </row>
    <row r="29" spans="1:5" x14ac:dyDescent="0.35">
      <c r="A29" s="41"/>
      <c r="B29" s="3">
        <v>8</v>
      </c>
      <c r="C29" s="3"/>
      <c r="D29" s="3"/>
      <c r="E29" s="3"/>
    </row>
    <row r="30" spans="1:5" x14ac:dyDescent="0.35">
      <c r="A30" s="41"/>
      <c r="B30" s="3">
        <v>8</v>
      </c>
      <c r="C30" s="3"/>
      <c r="D30" s="3"/>
      <c r="E30" s="3"/>
    </row>
    <row r="31" spans="1:5" x14ac:dyDescent="0.35">
      <c r="A31" s="41"/>
      <c r="B31" s="3">
        <v>8</v>
      </c>
      <c r="C31" s="3"/>
      <c r="D31" s="3"/>
      <c r="E31" s="3"/>
    </row>
    <row r="32" spans="1:5" x14ac:dyDescent="0.35">
      <c r="A32" s="41"/>
      <c r="B32" s="3">
        <v>8</v>
      </c>
      <c r="C32" s="3"/>
      <c r="D32" s="3"/>
      <c r="E32" s="3"/>
    </row>
    <row r="33" spans="1:5" x14ac:dyDescent="0.35">
      <c r="A33" s="41"/>
      <c r="B33" s="3">
        <v>8</v>
      </c>
      <c r="C33" s="3"/>
      <c r="D33" s="3"/>
      <c r="E33" s="3"/>
    </row>
    <row r="34" spans="1:5" x14ac:dyDescent="0.35">
      <c r="A34" s="41"/>
      <c r="B34" s="3">
        <v>8</v>
      </c>
      <c r="C34" s="3"/>
      <c r="D34" s="3"/>
      <c r="E34" s="3"/>
    </row>
    <row r="35" spans="1:5" x14ac:dyDescent="0.35">
      <c r="A35" s="41"/>
      <c r="B35" s="3">
        <v>8</v>
      </c>
      <c r="C35" s="3"/>
      <c r="D35" s="3"/>
      <c r="E35" s="3"/>
    </row>
    <row r="36" spans="1:5" x14ac:dyDescent="0.35">
      <c r="A36" s="41"/>
      <c r="B36" s="3">
        <v>8</v>
      </c>
      <c r="C36" s="3"/>
      <c r="D36" s="3"/>
      <c r="E36" s="3"/>
    </row>
    <row r="37" spans="1:5" x14ac:dyDescent="0.35">
      <c r="A37" s="41"/>
      <c r="B37" s="3">
        <v>8</v>
      </c>
      <c r="C37" s="3"/>
      <c r="D37" s="3"/>
      <c r="E37" s="3"/>
    </row>
    <row r="38" spans="1:5" x14ac:dyDescent="0.35">
      <c r="A38" s="41"/>
      <c r="B38" s="3">
        <v>9</v>
      </c>
      <c r="C38" s="3"/>
      <c r="D38" s="3"/>
      <c r="E38" s="3"/>
    </row>
    <row r="39" spans="1:5" x14ac:dyDescent="0.35">
      <c r="A39" s="41"/>
      <c r="B39" s="3">
        <v>9</v>
      </c>
      <c r="C39" s="3"/>
      <c r="D39" s="3"/>
      <c r="E39" s="3"/>
    </row>
    <row r="40" spans="1:5" x14ac:dyDescent="0.35">
      <c r="A40" s="41"/>
      <c r="B40" s="3">
        <v>9</v>
      </c>
      <c r="C40" s="3"/>
      <c r="D40" s="3"/>
      <c r="E40" s="3"/>
    </row>
    <row r="41" spans="1:5" x14ac:dyDescent="0.35">
      <c r="A41" s="41"/>
      <c r="B41" s="3">
        <v>9</v>
      </c>
      <c r="C41" s="3"/>
      <c r="D41" s="3"/>
      <c r="E41" s="3"/>
    </row>
    <row r="42" spans="1:5" x14ac:dyDescent="0.35">
      <c r="A42" s="41"/>
      <c r="B42" s="3">
        <v>9</v>
      </c>
      <c r="C42" s="3"/>
      <c r="D42" s="3"/>
      <c r="E42" s="3"/>
    </row>
    <row r="43" spans="1:5" x14ac:dyDescent="0.35">
      <c r="A43" s="41"/>
      <c r="B43" s="3">
        <v>9</v>
      </c>
      <c r="C43" s="3"/>
      <c r="D43" s="3"/>
      <c r="E43" s="3"/>
    </row>
    <row r="44" spans="1:5" x14ac:dyDescent="0.35">
      <c r="A44" s="41"/>
      <c r="B44" s="3">
        <v>10</v>
      </c>
      <c r="C44" s="3"/>
      <c r="D44" s="3"/>
      <c r="E44" s="3"/>
    </row>
    <row r="45" spans="1:5" x14ac:dyDescent="0.35">
      <c r="A45" s="41"/>
      <c r="B45" s="3"/>
      <c r="C45" s="3"/>
      <c r="D45" s="3"/>
      <c r="E45" s="3"/>
    </row>
    <row r="46" spans="1:5" x14ac:dyDescent="0.35">
      <c r="A46" s="41"/>
      <c r="B46" s="3"/>
      <c r="C46" s="3"/>
      <c r="D46" s="3"/>
      <c r="E46" s="3"/>
    </row>
    <row r="47" spans="1:5" x14ac:dyDescent="0.35">
      <c r="A47" s="41"/>
      <c r="B47" s="3"/>
      <c r="C47" s="3"/>
      <c r="D47" s="3"/>
      <c r="E47" s="3"/>
    </row>
    <row r="48" spans="1:5" x14ac:dyDescent="0.35">
      <c r="A48" s="41"/>
      <c r="B48" s="3"/>
      <c r="C48" s="3"/>
      <c r="D48" s="3"/>
      <c r="E48" s="3"/>
    </row>
    <row r="49" spans="1:5" x14ac:dyDescent="0.35">
      <c r="A49" s="42"/>
      <c r="B49" s="3"/>
      <c r="C49" s="3"/>
      <c r="D49" s="3"/>
      <c r="E49" s="3"/>
    </row>
    <row r="50" spans="1:5" s="23" customFormat="1" x14ac:dyDescent="0.35">
      <c r="A50" s="19" t="s">
        <v>58</v>
      </c>
      <c r="B50" s="6">
        <f>COUNT(B4:B49)</f>
        <v>41</v>
      </c>
      <c r="C50" s="6"/>
      <c r="D50" s="6"/>
      <c r="E50" s="6"/>
    </row>
    <row r="51" spans="1:5" s="23" customFormat="1" x14ac:dyDescent="0.35">
      <c r="A51" s="19" t="s">
        <v>59</v>
      </c>
      <c r="B51" s="29">
        <f>AVERAGE(B4:B49)</f>
        <v>7.3170731707317076</v>
      </c>
      <c r="C51" s="30"/>
      <c r="D51" s="30"/>
      <c r="E51" s="30"/>
    </row>
    <row r="52" spans="1:5" s="23" customFormat="1" x14ac:dyDescent="0.35">
      <c r="A52" s="28" t="s">
        <v>60</v>
      </c>
      <c r="B52" s="31">
        <f>MEDIAN(B4:B49)</f>
        <v>8</v>
      </c>
      <c r="C52" s="32"/>
      <c r="D52" s="32"/>
      <c r="E52" s="32"/>
    </row>
    <row r="53" spans="1:5" s="24" customFormat="1" x14ac:dyDescent="0.35">
      <c r="A53" s="19" t="s">
        <v>61</v>
      </c>
      <c r="B53" s="11"/>
      <c r="C53" s="3"/>
      <c r="D53" s="3"/>
      <c r="E53" s="3"/>
    </row>
    <row r="54" spans="1:5" s="24" customFormat="1" x14ac:dyDescent="0.35">
      <c r="A54" s="21">
        <v>0</v>
      </c>
      <c r="B54" s="3">
        <f>COUNTIF(B4:B49,0)</f>
        <v>0</v>
      </c>
      <c r="C54" s="3"/>
      <c r="D54" s="3"/>
      <c r="E54" s="3"/>
    </row>
    <row r="55" spans="1:5" s="24" customFormat="1" x14ac:dyDescent="0.35">
      <c r="A55" s="21">
        <v>1</v>
      </c>
      <c r="B55" s="3">
        <f>COUNTIF(B4:B49,1)</f>
        <v>0</v>
      </c>
      <c r="C55" s="3"/>
      <c r="D55" s="3"/>
      <c r="E55" s="3"/>
    </row>
    <row r="56" spans="1:5" s="24" customFormat="1" x14ac:dyDescent="0.35">
      <c r="A56" s="21">
        <v>2</v>
      </c>
      <c r="B56" s="3">
        <f>COUNTIF(B4:B49,2)</f>
        <v>0</v>
      </c>
      <c r="C56" s="3"/>
      <c r="D56" s="3"/>
      <c r="E56" s="3"/>
    </row>
    <row r="57" spans="1:5" s="24" customFormat="1" x14ac:dyDescent="0.35">
      <c r="A57" s="21">
        <v>3</v>
      </c>
      <c r="B57" s="3">
        <f>COUNTIF(B4:B49,3)</f>
        <v>1</v>
      </c>
      <c r="C57" s="3"/>
      <c r="D57" s="3"/>
      <c r="E57" s="3"/>
    </row>
    <row r="58" spans="1:5" s="24" customFormat="1" x14ac:dyDescent="0.35">
      <c r="A58" s="21">
        <v>4</v>
      </c>
      <c r="B58" s="3">
        <f>COUNTIF(B4:B49,4)</f>
        <v>0</v>
      </c>
      <c r="C58" s="3"/>
      <c r="D58" s="3"/>
      <c r="E58" s="3"/>
    </row>
    <row r="59" spans="1:5" s="24" customFormat="1" x14ac:dyDescent="0.35">
      <c r="A59" s="21">
        <v>5</v>
      </c>
      <c r="B59" s="3">
        <f>COUNTIF(B4:B49,5)</f>
        <v>7</v>
      </c>
      <c r="C59" s="3"/>
      <c r="D59" s="3"/>
      <c r="E59" s="3"/>
    </row>
    <row r="60" spans="1:5" s="24" customFormat="1" x14ac:dyDescent="0.35">
      <c r="A60" s="21">
        <v>6</v>
      </c>
      <c r="B60" s="3">
        <f>COUNTIF(B4:B49,6)</f>
        <v>1</v>
      </c>
      <c r="C60" s="3"/>
      <c r="D60" s="3"/>
      <c r="E60" s="3"/>
    </row>
    <row r="61" spans="1:5" s="24" customFormat="1" x14ac:dyDescent="0.35">
      <c r="A61" s="21">
        <v>7</v>
      </c>
      <c r="B61" s="3">
        <f>COUNTIF(B4:B49,7)</f>
        <v>8</v>
      </c>
      <c r="C61" s="3"/>
      <c r="D61" s="3"/>
      <c r="E61" s="3"/>
    </row>
    <row r="62" spans="1:5" s="24" customFormat="1" x14ac:dyDescent="0.35">
      <c r="A62" s="21">
        <v>8</v>
      </c>
      <c r="B62" s="3">
        <f>COUNTIF(B4:B49,8)</f>
        <v>17</v>
      </c>
      <c r="C62" s="3"/>
      <c r="D62" s="3"/>
      <c r="E62" s="3"/>
    </row>
    <row r="63" spans="1:5" s="24" customFormat="1" x14ac:dyDescent="0.35">
      <c r="A63" s="21">
        <v>9</v>
      </c>
      <c r="B63" s="3">
        <f>COUNTIF(B4:B49,9)</f>
        <v>6</v>
      </c>
      <c r="C63" s="3"/>
      <c r="D63" s="3"/>
      <c r="E63" s="3"/>
    </row>
    <row r="64" spans="1:5" s="24" customFormat="1" x14ac:dyDescent="0.35">
      <c r="A64" s="21">
        <v>10</v>
      </c>
      <c r="B64" s="3">
        <f>COUNTIF(B4:B49,10)</f>
        <v>1</v>
      </c>
      <c r="C64" s="3"/>
      <c r="D64" s="3"/>
      <c r="E64" s="3"/>
    </row>
    <row r="65" spans="1:5" s="19" customFormat="1" ht="28" customHeight="1" x14ac:dyDescent="0.35">
      <c r="A65" s="25" t="s">
        <v>50</v>
      </c>
      <c r="B65" s="33" t="s">
        <v>65</v>
      </c>
      <c r="C65" s="6"/>
      <c r="D65" s="6"/>
      <c r="E65" s="27"/>
    </row>
  </sheetData>
  <mergeCells count="2">
    <mergeCell ref="A1:E1"/>
    <mergeCell ref="A2:A4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1F0F3-DCD4-49EC-A935-57C9A6209F6E}">
  <dimension ref="A1:E65"/>
  <sheetViews>
    <sheetView workbookViewId="0">
      <pane xSplit="1" ySplit="3" topLeftCell="B55" activePane="bottomRight" state="frozen"/>
      <selection pane="topRight" activeCell="B1" sqref="B1"/>
      <selection pane="bottomLeft" activeCell="A4" sqref="A4"/>
      <selection pane="bottomRight" activeCell="A51" sqref="A51"/>
    </sheetView>
  </sheetViews>
  <sheetFormatPr defaultRowHeight="14.5" x14ac:dyDescent="0.35"/>
  <cols>
    <col min="1" max="1" width="13.7265625" style="13" customWidth="1"/>
    <col min="2" max="4" width="25.6328125" style="1" customWidth="1"/>
    <col min="5" max="5" width="25.6328125" style="13" customWidth="1"/>
    <col min="6" max="14" width="17.1796875" style="13" customWidth="1"/>
    <col min="15" max="16384" width="8.7265625" style="13"/>
  </cols>
  <sheetData>
    <row r="1" spans="1:5" s="8" customFormat="1" ht="30" customHeight="1" x14ac:dyDescent="0.35">
      <c r="A1" s="38" t="s">
        <v>81</v>
      </c>
      <c r="B1" s="39"/>
      <c r="C1" s="39"/>
      <c r="D1" s="39"/>
      <c r="E1" s="39"/>
    </row>
    <row r="2" spans="1:5" s="7" customFormat="1" x14ac:dyDescent="0.35">
      <c r="A2" s="40" t="s">
        <v>82</v>
      </c>
      <c r="B2" s="6" t="s">
        <v>14</v>
      </c>
      <c r="C2" s="6"/>
      <c r="D2" s="6"/>
      <c r="E2" s="6"/>
    </row>
    <row r="3" spans="1:5" s="2" customFormat="1" ht="10.5" customHeight="1" x14ac:dyDescent="0.35">
      <c r="A3" s="41"/>
      <c r="B3" s="4" t="s">
        <v>64</v>
      </c>
      <c r="C3" s="4"/>
      <c r="D3" s="4"/>
      <c r="E3" s="4"/>
    </row>
    <row r="4" spans="1:5" x14ac:dyDescent="0.35">
      <c r="A4" s="41"/>
      <c r="B4" s="3">
        <v>0</v>
      </c>
      <c r="C4" s="3"/>
      <c r="D4" s="3"/>
      <c r="E4" s="3"/>
    </row>
    <row r="5" spans="1:5" x14ac:dyDescent="0.35">
      <c r="A5" s="41"/>
      <c r="B5" s="3">
        <v>0</v>
      </c>
      <c r="C5" s="3"/>
      <c r="D5" s="3"/>
      <c r="E5" s="3"/>
    </row>
    <row r="6" spans="1:5" x14ac:dyDescent="0.35">
      <c r="A6" s="41"/>
      <c r="B6" s="3">
        <v>0</v>
      </c>
      <c r="C6" s="3"/>
      <c r="D6" s="3"/>
      <c r="E6" s="3"/>
    </row>
    <row r="7" spans="1:5" x14ac:dyDescent="0.35">
      <c r="A7" s="41"/>
      <c r="B7" s="3">
        <v>0</v>
      </c>
      <c r="C7" s="3"/>
      <c r="D7" s="3"/>
      <c r="E7" s="3"/>
    </row>
    <row r="8" spans="1:5" x14ac:dyDescent="0.35">
      <c r="A8" s="41"/>
      <c r="B8" s="3">
        <v>0</v>
      </c>
      <c r="C8" s="3"/>
      <c r="D8" s="3"/>
      <c r="E8" s="3"/>
    </row>
    <row r="9" spans="1:5" x14ac:dyDescent="0.35">
      <c r="A9" s="41"/>
      <c r="B9" s="3">
        <v>0</v>
      </c>
      <c r="C9" s="3"/>
      <c r="D9" s="3"/>
      <c r="E9" s="3"/>
    </row>
    <row r="10" spans="1:5" x14ac:dyDescent="0.35">
      <c r="A10" s="41"/>
      <c r="B10" s="3">
        <v>0</v>
      </c>
      <c r="C10" s="3"/>
      <c r="D10" s="3"/>
      <c r="E10" s="3"/>
    </row>
    <row r="11" spans="1:5" x14ac:dyDescent="0.35">
      <c r="A11" s="41"/>
      <c r="B11" s="3">
        <v>0</v>
      </c>
      <c r="C11" s="3"/>
      <c r="D11" s="3"/>
      <c r="E11" s="3"/>
    </row>
    <row r="12" spans="1:5" x14ac:dyDescent="0.35">
      <c r="A12" s="41"/>
      <c r="B12" s="3">
        <v>0</v>
      </c>
      <c r="C12" s="3"/>
      <c r="D12" s="3"/>
      <c r="E12" s="3"/>
    </row>
    <row r="13" spans="1:5" x14ac:dyDescent="0.35">
      <c r="A13" s="41"/>
      <c r="B13" s="3">
        <v>0</v>
      </c>
      <c r="C13" s="3"/>
      <c r="D13" s="3"/>
      <c r="E13" s="3"/>
    </row>
    <row r="14" spans="1:5" x14ac:dyDescent="0.35">
      <c r="A14" s="41"/>
      <c r="B14" s="3">
        <v>0</v>
      </c>
      <c r="C14" s="3"/>
      <c r="D14" s="3"/>
      <c r="E14" s="3"/>
    </row>
    <row r="15" spans="1:5" x14ac:dyDescent="0.35">
      <c r="A15" s="41"/>
      <c r="B15" s="3">
        <v>0</v>
      </c>
      <c r="C15" s="3"/>
      <c r="D15" s="3"/>
      <c r="E15" s="3"/>
    </row>
    <row r="16" spans="1:5" x14ac:dyDescent="0.35">
      <c r="A16" s="41"/>
      <c r="B16" s="3">
        <v>0</v>
      </c>
      <c r="C16" s="3"/>
      <c r="D16" s="3"/>
      <c r="E16" s="3"/>
    </row>
    <row r="17" spans="1:5" x14ac:dyDescent="0.35">
      <c r="A17" s="41"/>
      <c r="B17" s="3">
        <v>0</v>
      </c>
      <c r="C17" s="3"/>
      <c r="D17" s="3"/>
      <c r="E17" s="3"/>
    </row>
    <row r="18" spans="1:5" x14ac:dyDescent="0.35">
      <c r="A18" s="41"/>
      <c r="B18" s="3">
        <v>0</v>
      </c>
      <c r="C18" s="3"/>
      <c r="D18" s="3"/>
      <c r="E18" s="3"/>
    </row>
    <row r="19" spans="1:5" x14ac:dyDescent="0.35">
      <c r="A19" s="41"/>
      <c r="B19" s="3">
        <v>0</v>
      </c>
      <c r="C19" s="3"/>
      <c r="D19" s="3"/>
      <c r="E19" s="3"/>
    </row>
    <row r="20" spans="1:5" x14ac:dyDescent="0.35">
      <c r="A20" s="41"/>
      <c r="B20" s="3">
        <v>0</v>
      </c>
      <c r="C20" s="3"/>
      <c r="D20" s="3"/>
      <c r="E20" s="3"/>
    </row>
    <row r="21" spans="1:5" x14ac:dyDescent="0.35">
      <c r="A21" s="41"/>
      <c r="B21" s="3">
        <v>0</v>
      </c>
      <c r="C21" s="3"/>
      <c r="D21" s="3"/>
      <c r="E21" s="3"/>
    </row>
    <row r="22" spans="1:5" x14ac:dyDescent="0.35">
      <c r="A22" s="41"/>
      <c r="B22" s="3">
        <v>1</v>
      </c>
      <c r="C22" s="3"/>
      <c r="D22" s="3"/>
      <c r="E22" s="3"/>
    </row>
    <row r="23" spans="1:5" x14ac:dyDescent="0.35">
      <c r="A23" s="41"/>
      <c r="B23" s="3">
        <v>1</v>
      </c>
      <c r="C23" s="3"/>
      <c r="D23" s="3"/>
      <c r="E23" s="3"/>
    </row>
    <row r="24" spans="1:5" x14ac:dyDescent="0.35">
      <c r="A24" s="41"/>
      <c r="B24" s="3">
        <v>1</v>
      </c>
      <c r="C24" s="3"/>
      <c r="D24" s="3"/>
      <c r="E24" s="3"/>
    </row>
    <row r="25" spans="1:5" x14ac:dyDescent="0.35">
      <c r="A25" s="41"/>
      <c r="B25" s="3">
        <v>1</v>
      </c>
      <c r="C25" s="3"/>
      <c r="D25" s="3"/>
      <c r="E25" s="3"/>
    </row>
    <row r="26" spans="1:5" x14ac:dyDescent="0.35">
      <c r="A26" s="41"/>
      <c r="B26" s="3">
        <v>1</v>
      </c>
      <c r="C26" s="3"/>
      <c r="D26" s="3"/>
      <c r="E26" s="3"/>
    </row>
    <row r="27" spans="1:5" x14ac:dyDescent="0.35">
      <c r="A27" s="41"/>
      <c r="B27" s="3">
        <v>1</v>
      </c>
      <c r="C27" s="3"/>
      <c r="D27" s="3"/>
      <c r="E27" s="3"/>
    </row>
    <row r="28" spans="1:5" x14ac:dyDescent="0.35">
      <c r="A28" s="41"/>
      <c r="B28" s="3">
        <v>2</v>
      </c>
      <c r="C28" s="3"/>
      <c r="D28" s="3"/>
      <c r="E28" s="3"/>
    </row>
    <row r="29" spans="1:5" x14ac:dyDescent="0.35">
      <c r="A29" s="41"/>
      <c r="B29" s="3">
        <v>2</v>
      </c>
      <c r="C29" s="3"/>
      <c r="D29" s="3"/>
      <c r="E29" s="3"/>
    </row>
    <row r="30" spans="1:5" x14ac:dyDescent="0.35">
      <c r="A30" s="41"/>
      <c r="B30" s="3">
        <v>2</v>
      </c>
      <c r="C30" s="3"/>
      <c r="D30" s="3"/>
      <c r="E30" s="3"/>
    </row>
    <row r="31" spans="1:5" x14ac:dyDescent="0.35">
      <c r="A31" s="41"/>
      <c r="B31" s="3">
        <v>2</v>
      </c>
      <c r="C31" s="3"/>
      <c r="D31" s="3"/>
      <c r="E31" s="3"/>
    </row>
    <row r="32" spans="1:5" x14ac:dyDescent="0.35">
      <c r="A32" s="41"/>
      <c r="B32" s="3">
        <v>3</v>
      </c>
      <c r="C32" s="3"/>
      <c r="D32" s="3"/>
      <c r="E32" s="3"/>
    </row>
    <row r="33" spans="1:5" x14ac:dyDescent="0.35">
      <c r="A33" s="41"/>
      <c r="B33" s="3">
        <v>3</v>
      </c>
      <c r="C33" s="3"/>
      <c r="D33" s="3"/>
      <c r="E33" s="3"/>
    </row>
    <row r="34" spans="1:5" x14ac:dyDescent="0.35">
      <c r="A34" s="41"/>
      <c r="B34" s="3">
        <v>3</v>
      </c>
      <c r="C34" s="3"/>
      <c r="D34" s="3"/>
      <c r="E34" s="3"/>
    </row>
    <row r="35" spans="1:5" x14ac:dyDescent="0.35">
      <c r="A35" s="41"/>
      <c r="B35" s="3">
        <v>3</v>
      </c>
      <c r="C35" s="3"/>
      <c r="D35" s="3"/>
      <c r="E35" s="3"/>
    </row>
    <row r="36" spans="1:5" x14ac:dyDescent="0.35">
      <c r="A36" s="41"/>
      <c r="B36" s="3">
        <v>4</v>
      </c>
      <c r="C36" s="3"/>
      <c r="D36" s="3"/>
      <c r="E36" s="3"/>
    </row>
    <row r="37" spans="1:5" x14ac:dyDescent="0.35">
      <c r="A37" s="41"/>
      <c r="B37" s="3">
        <v>4</v>
      </c>
      <c r="C37" s="3"/>
      <c r="D37" s="3"/>
      <c r="E37" s="3"/>
    </row>
    <row r="38" spans="1:5" x14ac:dyDescent="0.35">
      <c r="A38" s="41"/>
      <c r="B38" s="3">
        <v>4</v>
      </c>
      <c r="C38" s="3"/>
      <c r="D38" s="3"/>
      <c r="E38" s="3"/>
    </row>
    <row r="39" spans="1:5" x14ac:dyDescent="0.35">
      <c r="A39" s="41"/>
      <c r="B39" s="3">
        <v>5</v>
      </c>
      <c r="C39" s="3"/>
      <c r="D39" s="3"/>
      <c r="E39" s="3"/>
    </row>
    <row r="40" spans="1:5" x14ac:dyDescent="0.35">
      <c r="A40" s="41"/>
      <c r="B40" s="3">
        <v>5</v>
      </c>
      <c r="C40" s="3"/>
      <c r="D40" s="3"/>
      <c r="E40" s="3"/>
    </row>
    <row r="41" spans="1:5" x14ac:dyDescent="0.35">
      <c r="A41" s="41"/>
      <c r="B41" s="3">
        <v>6</v>
      </c>
      <c r="C41" s="3"/>
      <c r="D41" s="3"/>
      <c r="E41" s="3"/>
    </row>
    <row r="42" spans="1:5" x14ac:dyDescent="0.35">
      <c r="A42" s="41"/>
      <c r="B42" s="3">
        <v>6</v>
      </c>
      <c r="C42" s="3"/>
      <c r="D42" s="3"/>
      <c r="E42" s="3"/>
    </row>
    <row r="43" spans="1:5" x14ac:dyDescent="0.35">
      <c r="A43" s="41"/>
      <c r="B43" s="3">
        <v>10</v>
      </c>
      <c r="C43" s="3"/>
      <c r="D43" s="3"/>
      <c r="E43" s="3"/>
    </row>
    <row r="44" spans="1:5" x14ac:dyDescent="0.35">
      <c r="A44" s="41"/>
      <c r="B44" s="3">
        <v>10</v>
      </c>
      <c r="C44" s="3"/>
      <c r="D44" s="3"/>
      <c r="E44" s="3"/>
    </row>
    <row r="45" spans="1:5" x14ac:dyDescent="0.35">
      <c r="A45" s="41"/>
      <c r="B45" s="3"/>
      <c r="C45" s="3"/>
      <c r="D45" s="3"/>
      <c r="E45" s="3"/>
    </row>
    <row r="46" spans="1:5" x14ac:dyDescent="0.35">
      <c r="A46" s="41"/>
      <c r="B46" s="3"/>
      <c r="C46" s="3"/>
      <c r="D46" s="3"/>
      <c r="E46" s="3"/>
    </row>
    <row r="47" spans="1:5" x14ac:dyDescent="0.35">
      <c r="A47" s="41"/>
      <c r="B47" s="3"/>
      <c r="C47" s="3"/>
      <c r="D47" s="3"/>
      <c r="E47" s="3"/>
    </row>
    <row r="48" spans="1:5" x14ac:dyDescent="0.35">
      <c r="A48" s="41"/>
      <c r="B48" s="3"/>
      <c r="C48" s="3"/>
      <c r="D48" s="3"/>
      <c r="E48" s="3"/>
    </row>
    <row r="49" spans="1:5" x14ac:dyDescent="0.35">
      <c r="A49" s="42"/>
      <c r="B49" s="3"/>
      <c r="C49" s="3"/>
      <c r="D49" s="3"/>
      <c r="E49" s="3"/>
    </row>
    <row r="50" spans="1:5" s="23" customFormat="1" x14ac:dyDescent="0.35">
      <c r="A50" s="19" t="s">
        <v>58</v>
      </c>
      <c r="B50" s="6">
        <f>COUNT(B4:B49)</f>
        <v>41</v>
      </c>
      <c r="C50" s="6"/>
      <c r="D50" s="6"/>
      <c r="E50" s="6"/>
    </row>
    <row r="51" spans="1:5" s="23" customFormat="1" x14ac:dyDescent="0.35">
      <c r="A51" s="19" t="s">
        <v>59</v>
      </c>
      <c r="B51" s="29">
        <f>AVERAGE(B4:B49)</f>
        <v>1.9512195121951219</v>
      </c>
      <c r="C51" s="30"/>
      <c r="D51" s="30"/>
      <c r="E51" s="30"/>
    </row>
    <row r="52" spans="1:5" s="23" customFormat="1" x14ac:dyDescent="0.35">
      <c r="A52" s="28" t="s">
        <v>60</v>
      </c>
      <c r="B52" s="31">
        <f>MEDIAN(B4:B49)</f>
        <v>1</v>
      </c>
      <c r="C52" s="32"/>
      <c r="D52" s="32"/>
      <c r="E52" s="32"/>
    </row>
    <row r="53" spans="1:5" s="24" customFormat="1" x14ac:dyDescent="0.35">
      <c r="A53" s="19" t="s">
        <v>61</v>
      </c>
      <c r="B53" s="11"/>
      <c r="C53" s="3"/>
      <c r="D53" s="3"/>
      <c r="E53" s="3"/>
    </row>
    <row r="54" spans="1:5" s="24" customFormat="1" x14ac:dyDescent="0.35">
      <c r="A54" s="21">
        <v>0</v>
      </c>
      <c r="B54" s="3">
        <f>COUNTIF(B4:B49,0)</f>
        <v>18</v>
      </c>
      <c r="C54" s="3"/>
      <c r="D54" s="3"/>
      <c r="E54" s="3"/>
    </row>
    <row r="55" spans="1:5" s="24" customFormat="1" x14ac:dyDescent="0.35">
      <c r="A55" s="21">
        <v>1</v>
      </c>
      <c r="B55" s="3">
        <f>COUNTIF(B4:B49,1)</f>
        <v>6</v>
      </c>
      <c r="C55" s="3"/>
      <c r="D55" s="3"/>
      <c r="E55" s="3"/>
    </row>
    <row r="56" spans="1:5" s="24" customFormat="1" x14ac:dyDescent="0.35">
      <c r="A56" s="21">
        <v>2</v>
      </c>
      <c r="B56" s="3">
        <f>COUNTIF(B4:B49,2)</f>
        <v>4</v>
      </c>
      <c r="C56" s="3"/>
      <c r="D56" s="3"/>
      <c r="E56" s="3"/>
    </row>
    <row r="57" spans="1:5" s="24" customFormat="1" x14ac:dyDescent="0.35">
      <c r="A57" s="21">
        <v>3</v>
      </c>
      <c r="B57" s="3">
        <f>COUNTIF(B4:B49,3)</f>
        <v>4</v>
      </c>
      <c r="C57" s="3"/>
      <c r="D57" s="3"/>
      <c r="E57" s="3"/>
    </row>
    <row r="58" spans="1:5" s="24" customFormat="1" x14ac:dyDescent="0.35">
      <c r="A58" s="21">
        <v>4</v>
      </c>
      <c r="B58" s="3">
        <f>COUNTIF(B4:B49,4)</f>
        <v>3</v>
      </c>
      <c r="C58" s="3"/>
      <c r="D58" s="3"/>
      <c r="E58" s="3"/>
    </row>
    <row r="59" spans="1:5" s="24" customFormat="1" x14ac:dyDescent="0.35">
      <c r="A59" s="21">
        <v>5</v>
      </c>
      <c r="B59" s="3">
        <f>COUNTIF(B4:B49,5)</f>
        <v>2</v>
      </c>
      <c r="C59" s="3"/>
      <c r="D59" s="3"/>
      <c r="E59" s="3"/>
    </row>
    <row r="60" spans="1:5" s="24" customFormat="1" x14ac:dyDescent="0.35">
      <c r="A60" s="21">
        <v>6</v>
      </c>
      <c r="B60" s="3">
        <f>COUNTIF(B4:B49,6)</f>
        <v>2</v>
      </c>
      <c r="C60" s="3"/>
      <c r="D60" s="3"/>
      <c r="E60" s="3"/>
    </row>
    <row r="61" spans="1:5" s="24" customFormat="1" x14ac:dyDescent="0.35">
      <c r="A61" s="21">
        <v>7</v>
      </c>
      <c r="B61" s="3">
        <f>COUNTIF(B4:B49,7)</f>
        <v>0</v>
      </c>
      <c r="C61" s="3"/>
      <c r="D61" s="3"/>
      <c r="E61" s="3"/>
    </row>
    <row r="62" spans="1:5" s="24" customFormat="1" x14ac:dyDescent="0.35">
      <c r="A62" s="21">
        <v>8</v>
      </c>
      <c r="B62" s="3">
        <f>COUNTIF(B4:B49,8)</f>
        <v>0</v>
      </c>
      <c r="C62" s="3"/>
      <c r="D62" s="3"/>
      <c r="E62" s="3"/>
    </row>
    <row r="63" spans="1:5" s="24" customFormat="1" x14ac:dyDescent="0.35">
      <c r="A63" s="21">
        <v>9</v>
      </c>
      <c r="B63" s="3">
        <f>COUNTIF(B4:B49,9)</f>
        <v>0</v>
      </c>
      <c r="C63" s="3"/>
      <c r="D63" s="3"/>
      <c r="E63" s="3"/>
    </row>
    <row r="64" spans="1:5" s="24" customFormat="1" x14ac:dyDescent="0.35">
      <c r="A64" s="21">
        <v>10</v>
      </c>
      <c r="B64" s="3">
        <f>COUNTIF(B4:B49,10)</f>
        <v>2</v>
      </c>
      <c r="C64" s="3"/>
      <c r="D64" s="3"/>
      <c r="E64" s="3"/>
    </row>
    <row r="65" spans="1:5" s="19" customFormat="1" ht="28" customHeight="1" x14ac:dyDescent="0.35">
      <c r="A65" s="25" t="s">
        <v>50</v>
      </c>
      <c r="B65" s="33" t="s">
        <v>66</v>
      </c>
      <c r="C65" s="6"/>
      <c r="D65" s="6"/>
      <c r="E65" s="27"/>
    </row>
  </sheetData>
  <mergeCells count="2">
    <mergeCell ref="A1:E1"/>
    <mergeCell ref="A2:A4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7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72" sqref="J72"/>
    </sheetView>
  </sheetViews>
  <sheetFormatPr defaultRowHeight="14.5" x14ac:dyDescent="0.35"/>
  <cols>
    <col min="1" max="1" width="18.81640625" style="13" customWidth="1"/>
    <col min="2" max="4" width="17.1796875" style="1" customWidth="1"/>
    <col min="5" max="26" width="17.1796875" style="13" customWidth="1"/>
    <col min="27" max="16384" width="8.7265625" style="13"/>
  </cols>
  <sheetData>
    <row r="1" spans="1:16" s="8" customFormat="1" ht="30" customHeight="1" x14ac:dyDescent="0.35">
      <c r="A1" s="38" t="s">
        <v>83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5"/>
    </row>
    <row r="2" spans="1:16" s="7" customFormat="1" x14ac:dyDescent="0.35">
      <c r="A2" s="43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</row>
    <row r="3" spans="1:16" s="2" customFormat="1" ht="10.5" x14ac:dyDescent="0.35">
      <c r="A3" s="44"/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62</v>
      </c>
      <c r="O3" s="4" t="s">
        <v>63</v>
      </c>
      <c r="P3" s="4" t="s">
        <v>64</v>
      </c>
    </row>
    <row r="4" spans="1:16" x14ac:dyDescent="0.35">
      <c r="A4" s="12" t="s">
        <v>27</v>
      </c>
      <c r="B4" s="3">
        <v>2</v>
      </c>
      <c r="C4" s="3">
        <v>5</v>
      </c>
      <c r="D4" s="3">
        <v>9</v>
      </c>
      <c r="E4" s="3">
        <v>8</v>
      </c>
      <c r="F4" s="3">
        <v>9</v>
      </c>
      <c r="G4" s="3">
        <v>0</v>
      </c>
      <c r="H4" s="3">
        <v>5</v>
      </c>
      <c r="I4" s="3">
        <v>4</v>
      </c>
      <c r="J4" s="3">
        <v>2</v>
      </c>
      <c r="K4" s="3">
        <v>0</v>
      </c>
      <c r="L4" s="3">
        <v>0</v>
      </c>
      <c r="M4" s="3">
        <v>1</v>
      </c>
      <c r="N4" s="3">
        <v>5</v>
      </c>
      <c r="O4" s="3">
        <v>8</v>
      </c>
      <c r="P4" s="3">
        <v>0</v>
      </c>
    </row>
    <row r="5" spans="1:16" x14ac:dyDescent="0.35">
      <c r="A5" s="12" t="s">
        <v>28</v>
      </c>
      <c r="B5" s="3">
        <v>3</v>
      </c>
      <c r="C5" s="3">
        <v>8</v>
      </c>
      <c r="D5" s="3">
        <v>8</v>
      </c>
      <c r="E5" s="3">
        <v>8</v>
      </c>
      <c r="F5" s="3">
        <v>9</v>
      </c>
      <c r="G5" s="3">
        <v>2</v>
      </c>
      <c r="H5" s="3">
        <v>3</v>
      </c>
      <c r="I5" s="3">
        <v>3</v>
      </c>
      <c r="J5" s="3">
        <v>2</v>
      </c>
      <c r="K5" s="3">
        <v>1</v>
      </c>
      <c r="L5" s="3">
        <v>4</v>
      </c>
      <c r="M5" s="3">
        <v>0</v>
      </c>
      <c r="N5" s="3">
        <v>4</v>
      </c>
      <c r="O5" s="3">
        <v>8</v>
      </c>
      <c r="P5" s="3">
        <v>0</v>
      </c>
    </row>
    <row r="6" spans="1:16" x14ac:dyDescent="0.35">
      <c r="A6" s="12" t="s">
        <v>29</v>
      </c>
      <c r="B6" s="3">
        <v>5</v>
      </c>
      <c r="C6" s="3">
        <v>8</v>
      </c>
      <c r="D6" s="3">
        <v>9</v>
      </c>
      <c r="E6" s="3">
        <v>5</v>
      </c>
      <c r="F6" s="3">
        <v>10</v>
      </c>
      <c r="G6" s="3">
        <v>3</v>
      </c>
      <c r="H6" s="3">
        <v>5</v>
      </c>
      <c r="I6" s="3">
        <v>0</v>
      </c>
      <c r="J6" s="3">
        <v>5</v>
      </c>
      <c r="K6" s="3">
        <v>1</v>
      </c>
      <c r="L6" s="3">
        <v>10</v>
      </c>
      <c r="M6" s="3">
        <v>0</v>
      </c>
      <c r="N6" s="3">
        <v>3</v>
      </c>
      <c r="O6" s="3">
        <v>5</v>
      </c>
      <c r="P6" s="3">
        <v>6</v>
      </c>
    </row>
    <row r="7" spans="1:16" x14ac:dyDescent="0.35">
      <c r="A7" s="12" t="s">
        <v>30</v>
      </c>
      <c r="B7" s="3">
        <v>1</v>
      </c>
      <c r="C7" s="3">
        <v>10</v>
      </c>
      <c r="D7" s="3">
        <v>7</v>
      </c>
      <c r="E7" s="3">
        <v>9</v>
      </c>
      <c r="F7" s="3">
        <v>10</v>
      </c>
      <c r="G7" s="3">
        <v>3</v>
      </c>
      <c r="H7" s="3">
        <v>7</v>
      </c>
      <c r="I7" s="3">
        <v>7</v>
      </c>
      <c r="J7" s="3">
        <v>1</v>
      </c>
      <c r="K7" s="3">
        <v>5</v>
      </c>
      <c r="L7" s="3">
        <v>7</v>
      </c>
      <c r="M7" s="3">
        <v>1</v>
      </c>
      <c r="N7" s="3">
        <v>5</v>
      </c>
      <c r="O7" s="3">
        <v>7</v>
      </c>
      <c r="P7" s="3">
        <v>1</v>
      </c>
    </row>
    <row r="8" spans="1:16" x14ac:dyDescent="0.35">
      <c r="A8" s="12" t="s">
        <v>31</v>
      </c>
      <c r="B8" s="3">
        <v>5</v>
      </c>
      <c r="C8" s="3">
        <v>10</v>
      </c>
      <c r="D8" s="3">
        <v>8</v>
      </c>
      <c r="E8" s="3">
        <v>8</v>
      </c>
      <c r="F8" s="3">
        <v>9</v>
      </c>
      <c r="G8" s="3">
        <v>3</v>
      </c>
      <c r="H8" s="3">
        <v>7</v>
      </c>
      <c r="I8" s="3">
        <v>2</v>
      </c>
      <c r="J8" s="3">
        <v>1</v>
      </c>
      <c r="K8" s="3">
        <v>2</v>
      </c>
      <c r="L8" s="3">
        <v>10</v>
      </c>
      <c r="M8" s="3">
        <v>2</v>
      </c>
      <c r="N8" s="3">
        <v>1</v>
      </c>
      <c r="O8" s="3">
        <v>7</v>
      </c>
      <c r="P8" s="3">
        <v>2</v>
      </c>
    </row>
    <row r="9" spans="1:16" x14ac:dyDescent="0.35">
      <c r="A9" s="12" t="s">
        <v>32</v>
      </c>
      <c r="B9" s="3">
        <v>2</v>
      </c>
      <c r="C9" s="3">
        <v>6</v>
      </c>
      <c r="D9" s="3">
        <v>8</v>
      </c>
      <c r="E9" s="3">
        <v>8</v>
      </c>
      <c r="F9" s="3">
        <v>10</v>
      </c>
      <c r="G9" s="3">
        <v>4</v>
      </c>
      <c r="H9" s="3">
        <v>3</v>
      </c>
      <c r="I9" s="3">
        <v>2</v>
      </c>
      <c r="J9" s="3">
        <v>5</v>
      </c>
      <c r="K9" s="3">
        <v>4</v>
      </c>
      <c r="L9" s="3">
        <v>3</v>
      </c>
      <c r="M9" s="3">
        <v>3</v>
      </c>
      <c r="N9" s="3">
        <v>7</v>
      </c>
      <c r="O9" s="3">
        <v>8</v>
      </c>
      <c r="P9" s="3">
        <v>1</v>
      </c>
    </row>
    <row r="10" spans="1:16" x14ac:dyDescent="0.35">
      <c r="A10" s="12" t="s">
        <v>33</v>
      </c>
      <c r="B10" s="3">
        <v>5</v>
      </c>
      <c r="C10" s="3">
        <v>5</v>
      </c>
      <c r="D10" s="3">
        <v>9</v>
      </c>
      <c r="E10" s="3">
        <v>8</v>
      </c>
      <c r="F10" s="3">
        <v>8</v>
      </c>
      <c r="G10" s="3">
        <v>4</v>
      </c>
      <c r="H10" s="3">
        <v>7</v>
      </c>
      <c r="I10" s="3">
        <v>5</v>
      </c>
      <c r="J10" s="3">
        <v>1</v>
      </c>
      <c r="K10" s="3">
        <v>0</v>
      </c>
      <c r="L10" s="3">
        <v>7</v>
      </c>
      <c r="M10" s="3">
        <v>1</v>
      </c>
      <c r="N10" s="3">
        <v>2</v>
      </c>
      <c r="O10" s="3">
        <v>8</v>
      </c>
      <c r="P10" s="3">
        <v>2</v>
      </c>
    </row>
    <row r="11" spans="1:16" x14ac:dyDescent="0.35">
      <c r="A11" s="12" t="s">
        <v>34</v>
      </c>
      <c r="B11" s="3">
        <v>3</v>
      </c>
      <c r="C11" s="3">
        <v>0</v>
      </c>
      <c r="D11" s="3">
        <v>9</v>
      </c>
      <c r="E11" s="3">
        <v>8</v>
      </c>
      <c r="F11" s="3">
        <v>8</v>
      </c>
      <c r="G11" s="3">
        <v>0</v>
      </c>
      <c r="H11" s="3">
        <v>5</v>
      </c>
      <c r="I11" s="3">
        <v>10</v>
      </c>
      <c r="J11" s="3">
        <v>1</v>
      </c>
      <c r="K11" s="3">
        <v>0</v>
      </c>
      <c r="L11" s="3">
        <v>5</v>
      </c>
      <c r="M11" s="3">
        <v>0</v>
      </c>
      <c r="N11" s="3">
        <v>1</v>
      </c>
      <c r="O11" s="3">
        <v>9</v>
      </c>
      <c r="P11" s="3">
        <v>1</v>
      </c>
    </row>
    <row r="12" spans="1:16" x14ac:dyDescent="0.35">
      <c r="A12" s="12" t="s">
        <v>35</v>
      </c>
      <c r="B12" s="3">
        <v>1</v>
      </c>
      <c r="C12" s="3">
        <v>2</v>
      </c>
      <c r="D12" s="3">
        <v>9</v>
      </c>
      <c r="E12" s="3">
        <v>9</v>
      </c>
      <c r="F12" s="3">
        <v>9</v>
      </c>
      <c r="G12" s="3">
        <v>0</v>
      </c>
      <c r="H12" s="3">
        <v>5</v>
      </c>
      <c r="I12" s="3">
        <v>8</v>
      </c>
      <c r="J12" s="3">
        <v>2</v>
      </c>
      <c r="K12" s="3">
        <v>0</v>
      </c>
      <c r="L12" s="3">
        <v>3</v>
      </c>
      <c r="M12" s="3">
        <v>0</v>
      </c>
      <c r="N12" s="3">
        <v>8</v>
      </c>
      <c r="O12" s="3">
        <v>9</v>
      </c>
      <c r="P12" s="3">
        <v>0</v>
      </c>
    </row>
    <row r="13" spans="1:16" x14ac:dyDescent="0.35">
      <c r="A13" s="12" t="s">
        <v>36</v>
      </c>
      <c r="B13" s="3">
        <v>5</v>
      </c>
      <c r="C13" s="3">
        <v>10</v>
      </c>
      <c r="D13" s="3">
        <v>8</v>
      </c>
      <c r="E13" s="3">
        <v>8</v>
      </c>
      <c r="F13" s="3">
        <v>8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7</v>
      </c>
      <c r="M13" s="3">
        <v>4</v>
      </c>
      <c r="N13" s="3">
        <v>2</v>
      </c>
      <c r="O13" s="3">
        <v>7</v>
      </c>
      <c r="P13" s="3">
        <v>3</v>
      </c>
    </row>
    <row r="14" spans="1:16" x14ac:dyDescent="0.35">
      <c r="A14" s="12" t="s">
        <v>37</v>
      </c>
      <c r="B14" s="3">
        <v>5</v>
      </c>
      <c r="C14" s="3">
        <v>7</v>
      </c>
      <c r="D14" s="3">
        <v>8</v>
      </c>
      <c r="E14" s="3">
        <v>8</v>
      </c>
      <c r="F14" s="3">
        <v>10</v>
      </c>
      <c r="G14" s="3">
        <v>5</v>
      </c>
      <c r="H14" s="3">
        <v>5</v>
      </c>
      <c r="I14" s="3">
        <v>10</v>
      </c>
      <c r="J14" s="3"/>
      <c r="K14" s="3">
        <v>0</v>
      </c>
      <c r="L14" s="3">
        <v>9</v>
      </c>
      <c r="M14" s="3">
        <v>5</v>
      </c>
      <c r="N14" s="3">
        <v>5</v>
      </c>
      <c r="O14" s="3">
        <v>9</v>
      </c>
      <c r="P14" s="3">
        <v>3</v>
      </c>
    </row>
    <row r="15" spans="1:16" x14ac:dyDescent="0.35">
      <c r="A15" s="12" t="s">
        <v>38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35">
      <c r="A16" s="14" t="s">
        <v>27</v>
      </c>
      <c r="B16" s="3">
        <v>0</v>
      </c>
      <c r="C16" s="3"/>
      <c r="D16" s="3">
        <v>6</v>
      </c>
      <c r="E16" s="3">
        <v>9</v>
      </c>
      <c r="F16" s="3">
        <v>8</v>
      </c>
      <c r="G16" s="3">
        <v>2</v>
      </c>
      <c r="H16" s="3">
        <v>6</v>
      </c>
      <c r="I16" s="3">
        <v>9</v>
      </c>
      <c r="J16" s="3">
        <v>6</v>
      </c>
      <c r="K16" s="3">
        <v>8</v>
      </c>
      <c r="L16" s="3">
        <v>0</v>
      </c>
      <c r="M16" s="3">
        <v>0</v>
      </c>
      <c r="N16" s="3">
        <v>5</v>
      </c>
      <c r="O16" s="3">
        <v>7</v>
      </c>
      <c r="P16" s="3">
        <v>0</v>
      </c>
    </row>
    <row r="17" spans="1:16" x14ac:dyDescent="0.35">
      <c r="A17" s="14" t="s">
        <v>28</v>
      </c>
      <c r="B17" s="3">
        <v>9</v>
      </c>
      <c r="C17" s="3"/>
      <c r="D17" s="3">
        <v>7</v>
      </c>
      <c r="E17" s="3">
        <v>9</v>
      </c>
      <c r="F17" s="3">
        <v>8</v>
      </c>
      <c r="G17" s="3">
        <v>2</v>
      </c>
      <c r="H17" s="3">
        <v>8</v>
      </c>
      <c r="I17" s="3">
        <v>8</v>
      </c>
      <c r="J17" s="3">
        <v>3</v>
      </c>
      <c r="K17" s="3">
        <v>5</v>
      </c>
      <c r="L17" s="3">
        <v>3</v>
      </c>
      <c r="M17" s="3">
        <v>0</v>
      </c>
      <c r="N17" s="3">
        <v>3</v>
      </c>
      <c r="O17" s="3">
        <v>5</v>
      </c>
      <c r="P17" s="3">
        <v>0</v>
      </c>
    </row>
    <row r="18" spans="1:16" x14ac:dyDescent="0.35">
      <c r="A18" s="14" t="s">
        <v>29</v>
      </c>
      <c r="B18" s="3">
        <v>8</v>
      </c>
      <c r="C18" s="3"/>
      <c r="D18" s="3">
        <v>7</v>
      </c>
      <c r="E18" s="3">
        <v>10</v>
      </c>
      <c r="F18" s="3">
        <v>9</v>
      </c>
      <c r="G18" s="3">
        <v>7</v>
      </c>
      <c r="H18" s="3">
        <v>7</v>
      </c>
      <c r="I18" s="3">
        <v>9</v>
      </c>
      <c r="J18" s="3">
        <v>0</v>
      </c>
      <c r="K18" s="3">
        <v>8</v>
      </c>
      <c r="L18" s="3">
        <v>3</v>
      </c>
      <c r="M18" s="3">
        <v>5</v>
      </c>
      <c r="N18" s="3">
        <v>2</v>
      </c>
      <c r="O18" s="3">
        <v>5</v>
      </c>
      <c r="P18" s="3">
        <v>0</v>
      </c>
    </row>
    <row r="19" spans="1:16" x14ac:dyDescent="0.35">
      <c r="A19" s="14" t="s">
        <v>30</v>
      </c>
      <c r="B19" s="3">
        <v>3</v>
      </c>
      <c r="C19" s="3"/>
      <c r="D19" s="3">
        <v>8</v>
      </c>
      <c r="E19" s="3">
        <v>10</v>
      </c>
      <c r="F19" s="3">
        <v>8</v>
      </c>
      <c r="G19" s="3">
        <v>5</v>
      </c>
      <c r="H19" s="3">
        <v>6</v>
      </c>
      <c r="I19" s="3">
        <v>7</v>
      </c>
      <c r="J19" s="3">
        <v>2</v>
      </c>
      <c r="K19" s="3">
        <v>6</v>
      </c>
      <c r="L19" s="3">
        <v>3</v>
      </c>
      <c r="M19" s="3">
        <v>2</v>
      </c>
      <c r="N19" s="3">
        <v>8</v>
      </c>
      <c r="O19" s="3">
        <v>5</v>
      </c>
      <c r="P19" s="3">
        <v>0</v>
      </c>
    </row>
    <row r="20" spans="1:16" x14ac:dyDescent="0.35">
      <c r="A20" s="14" t="s">
        <v>31</v>
      </c>
      <c r="B20" s="3">
        <v>2</v>
      </c>
      <c r="C20" s="3"/>
      <c r="D20" s="3">
        <v>5</v>
      </c>
      <c r="E20" s="3">
        <v>8</v>
      </c>
      <c r="F20" s="3">
        <v>8</v>
      </c>
      <c r="G20" s="3">
        <v>5</v>
      </c>
      <c r="H20" s="3">
        <v>6</v>
      </c>
      <c r="I20" s="3">
        <v>6</v>
      </c>
      <c r="J20" s="3">
        <v>3</v>
      </c>
      <c r="K20" s="3">
        <v>7</v>
      </c>
      <c r="L20" s="3">
        <v>3</v>
      </c>
      <c r="M20" s="3">
        <v>1</v>
      </c>
      <c r="N20" s="3">
        <v>5</v>
      </c>
      <c r="O20" s="3">
        <v>5</v>
      </c>
      <c r="P20" s="3">
        <v>0</v>
      </c>
    </row>
    <row r="21" spans="1:16" x14ac:dyDescent="0.35">
      <c r="A21" s="14" t="s">
        <v>32</v>
      </c>
      <c r="B21" s="3">
        <v>6</v>
      </c>
      <c r="C21" s="3"/>
      <c r="D21" s="3">
        <v>4</v>
      </c>
      <c r="E21" s="3">
        <v>7</v>
      </c>
      <c r="F21" s="3">
        <v>10</v>
      </c>
      <c r="G21" s="3">
        <v>6</v>
      </c>
      <c r="H21" s="3">
        <v>6</v>
      </c>
      <c r="I21" s="3">
        <v>10</v>
      </c>
      <c r="J21" s="3">
        <v>5</v>
      </c>
      <c r="K21" s="3">
        <v>8</v>
      </c>
      <c r="L21" s="3">
        <v>5</v>
      </c>
      <c r="M21" s="3">
        <v>2</v>
      </c>
      <c r="N21" s="3">
        <v>7</v>
      </c>
      <c r="O21" s="3">
        <v>6</v>
      </c>
      <c r="P21" s="3">
        <v>0</v>
      </c>
    </row>
    <row r="22" spans="1:16" x14ac:dyDescent="0.35">
      <c r="A22" s="14" t="s">
        <v>33</v>
      </c>
      <c r="B22" s="3">
        <v>8</v>
      </c>
      <c r="C22" s="3"/>
      <c r="D22" s="3">
        <v>10</v>
      </c>
      <c r="E22" s="3">
        <v>7</v>
      </c>
      <c r="F22" s="3">
        <v>9</v>
      </c>
      <c r="G22" s="3">
        <v>4</v>
      </c>
      <c r="H22" s="3">
        <v>6</v>
      </c>
      <c r="I22" s="3">
        <v>7</v>
      </c>
      <c r="J22" s="3">
        <v>3</v>
      </c>
      <c r="K22" s="3">
        <v>5</v>
      </c>
      <c r="L22" s="3">
        <v>2</v>
      </c>
      <c r="M22" s="3">
        <v>2</v>
      </c>
      <c r="N22" s="3">
        <v>7</v>
      </c>
      <c r="O22" s="3">
        <v>5</v>
      </c>
      <c r="P22" s="3">
        <v>0</v>
      </c>
    </row>
    <row r="23" spans="1:16" x14ac:dyDescent="0.35">
      <c r="A23" s="14" t="s">
        <v>34</v>
      </c>
      <c r="B23" s="3">
        <v>2</v>
      </c>
      <c r="C23" s="3"/>
      <c r="D23" s="3">
        <v>5</v>
      </c>
      <c r="E23" s="3">
        <v>5</v>
      </c>
      <c r="F23" s="3">
        <v>7</v>
      </c>
      <c r="G23" s="3">
        <v>5</v>
      </c>
      <c r="H23" s="3">
        <v>6</v>
      </c>
      <c r="I23" s="3">
        <v>9</v>
      </c>
      <c r="J23" s="3">
        <v>4</v>
      </c>
      <c r="K23" s="3">
        <v>7</v>
      </c>
      <c r="L23" s="3">
        <v>4</v>
      </c>
      <c r="M23" s="3">
        <v>7</v>
      </c>
      <c r="N23" s="3">
        <v>5</v>
      </c>
      <c r="O23" s="3">
        <v>5</v>
      </c>
      <c r="P23" s="3">
        <v>0</v>
      </c>
    </row>
    <row r="24" spans="1:16" x14ac:dyDescent="0.35">
      <c r="A24" s="14" t="s">
        <v>35</v>
      </c>
      <c r="B24" s="3">
        <v>6</v>
      </c>
      <c r="C24" s="3"/>
      <c r="D24" s="3">
        <v>5</v>
      </c>
      <c r="E24" s="3">
        <v>10</v>
      </c>
      <c r="F24" s="3">
        <v>9</v>
      </c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5">
      <c r="A25" s="14" t="s">
        <v>36</v>
      </c>
      <c r="B25" s="3">
        <v>3</v>
      </c>
      <c r="C25" s="3"/>
      <c r="D25" s="3">
        <v>5</v>
      </c>
      <c r="E25" s="3">
        <v>8</v>
      </c>
      <c r="F25" s="3">
        <v>8</v>
      </c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35">
      <c r="A26" s="14" t="s">
        <v>37</v>
      </c>
      <c r="B26" s="3">
        <v>4</v>
      </c>
      <c r="C26" s="3"/>
      <c r="D26" s="3">
        <v>1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35">
      <c r="A27" s="14" t="s">
        <v>38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5">
      <c r="A28" s="15" t="s">
        <v>27</v>
      </c>
      <c r="B28" s="3">
        <v>5</v>
      </c>
      <c r="C28" s="3">
        <v>10</v>
      </c>
      <c r="D28" s="3">
        <v>7</v>
      </c>
      <c r="E28" s="3">
        <v>10</v>
      </c>
      <c r="F28" s="3">
        <v>9</v>
      </c>
      <c r="G28" s="3">
        <v>0</v>
      </c>
      <c r="H28" s="3">
        <v>5</v>
      </c>
      <c r="I28" s="3">
        <v>5</v>
      </c>
      <c r="J28" s="3">
        <v>0</v>
      </c>
      <c r="K28" s="3">
        <v>6</v>
      </c>
      <c r="L28" s="3">
        <v>5</v>
      </c>
      <c r="M28" s="3">
        <v>2</v>
      </c>
      <c r="N28" s="3">
        <v>4</v>
      </c>
      <c r="O28" s="3">
        <v>8</v>
      </c>
      <c r="P28" s="3">
        <v>1</v>
      </c>
    </row>
    <row r="29" spans="1:16" x14ac:dyDescent="0.35">
      <c r="A29" s="15" t="s">
        <v>28</v>
      </c>
      <c r="B29" s="3">
        <v>3</v>
      </c>
      <c r="C29" s="3">
        <v>10</v>
      </c>
      <c r="D29" s="3">
        <v>5</v>
      </c>
      <c r="E29" s="3">
        <v>8</v>
      </c>
      <c r="F29" s="3">
        <v>10</v>
      </c>
      <c r="G29" s="3">
        <v>5</v>
      </c>
      <c r="H29" s="3">
        <v>6</v>
      </c>
      <c r="I29" s="3">
        <v>5</v>
      </c>
      <c r="J29" s="3">
        <v>6</v>
      </c>
      <c r="K29" s="3">
        <v>8</v>
      </c>
      <c r="L29" s="3">
        <v>5</v>
      </c>
      <c r="M29" s="3">
        <v>1</v>
      </c>
      <c r="N29" s="3">
        <v>4</v>
      </c>
      <c r="O29" s="3">
        <v>8</v>
      </c>
      <c r="P29" s="3">
        <v>1</v>
      </c>
    </row>
    <row r="30" spans="1:16" x14ac:dyDescent="0.35">
      <c r="A30" s="15" t="s">
        <v>29</v>
      </c>
      <c r="B30" s="3">
        <v>4</v>
      </c>
      <c r="C30" s="3">
        <v>9</v>
      </c>
      <c r="D30" s="3">
        <v>6</v>
      </c>
      <c r="E30" s="3">
        <v>7</v>
      </c>
      <c r="F30" s="3">
        <v>9</v>
      </c>
      <c r="G30" s="3">
        <v>8</v>
      </c>
      <c r="H30" s="3">
        <v>6</v>
      </c>
      <c r="I30" s="3">
        <v>3</v>
      </c>
      <c r="J30" s="3">
        <v>2</v>
      </c>
      <c r="K30" s="3">
        <v>9</v>
      </c>
      <c r="L30" s="3">
        <v>4</v>
      </c>
      <c r="M30" s="3">
        <v>0</v>
      </c>
      <c r="N30" s="3">
        <v>3</v>
      </c>
      <c r="O30" s="3">
        <v>8</v>
      </c>
      <c r="P30" s="3">
        <v>0</v>
      </c>
    </row>
    <row r="31" spans="1:16" x14ac:dyDescent="0.35">
      <c r="A31" s="15" t="s">
        <v>30</v>
      </c>
      <c r="B31" s="3">
        <v>9</v>
      </c>
      <c r="C31" s="3">
        <v>8</v>
      </c>
      <c r="D31" s="3">
        <v>5</v>
      </c>
      <c r="E31" s="3">
        <v>9</v>
      </c>
      <c r="F31" s="3">
        <v>9</v>
      </c>
      <c r="G31" s="3">
        <v>5</v>
      </c>
      <c r="H31" s="3">
        <v>5</v>
      </c>
      <c r="I31" s="3">
        <v>7</v>
      </c>
      <c r="J31" s="3">
        <v>2</v>
      </c>
      <c r="K31" s="3">
        <v>1</v>
      </c>
      <c r="L31" s="3">
        <v>3</v>
      </c>
      <c r="M31" s="3">
        <v>0</v>
      </c>
      <c r="N31" s="3">
        <v>4</v>
      </c>
      <c r="O31" s="3">
        <v>8</v>
      </c>
      <c r="P31" s="3">
        <v>5</v>
      </c>
    </row>
    <row r="32" spans="1:16" x14ac:dyDescent="0.35">
      <c r="A32" s="15" t="s">
        <v>31</v>
      </c>
      <c r="B32" s="3">
        <v>5</v>
      </c>
      <c r="C32" s="3">
        <v>9</v>
      </c>
      <c r="D32" s="3">
        <v>5</v>
      </c>
      <c r="E32" s="3">
        <v>9</v>
      </c>
      <c r="F32" s="3">
        <v>8</v>
      </c>
      <c r="G32" s="3">
        <v>5</v>
      </c>
      <c r="H32" s="3">
        <v>6</v>
      </c>
      <c r="I32" s="3">
        <v>3</v>
      </c>
      <c r="J32" s="3">
        <v>2</v>
      </c>
      <c r="K32" s="3">
        <v>9</v>
      </c>
      <c r="L32" s="3">
        <v>4</v>
      </c>
      <c r="M32" s="3">
        <v>1</v>
      </c>
      <c r="N32" s="3">
        <v>6</v>
      </c>
      <c r="O32" s="3">
        <v>8</v>
      </c>
      <c r="P32" s="3">
        <v>2</v>
      </c>
    </row>
    <row r="33" spans="1:16" x14ac:dyDescent="0.35">
      <c r="A33" s="15" t="s">
        <v>32</v>
      </c>
      <c r="B33" s="3">
        <v>8</v>
      </c>
      <c r="C33" s="3">
        <v>8</v>
      </c>
      <c r="D33" s="3">
        <v>7</v>
      </c>
      <c r="E33" s="3">
        <v>8</v>
      </c>
      <c r="F33" s="3">
        <v>9</v>
      </c>
      <c r="G33" s="3">
        <v>5</v>
      </c>
      <c r="H33" s="3">
        <v>6</v>
      </c>
      <c r="I33" s="3">
        <v>3</v>
      </c>
      <c r="J33" s="3">
        <v>0</v>
      </c>
      <c r="K33" s="3">
        <v>9</v>
      </c>
      <c r="L33" s="3">
        <v>3</v>
      </c>
      <c r="M33" s="3">
        <v>1</v>
      </c>
      <c r="N33" s="3">
        <v>3</v>
      </c>
      <c r="O33" s="3">
        <v>8</v>
      </c>
      <c r="P33" s="3">
        <v>0</v>
      </c>
    </row>
    <row r="34" spans="1:16" x14ac:dyDescent="0.35">
      <c r="A34" s="15" t="s">
        <v>33</v>
      </c>
      <c r="B34" s="3">
        <v>6</v>
      </c>
      <c r="C34" s="3">
        <v>8</v>
      </c>
      <c r="D34" s="3">
        <v>5</v>
      </c>
      <c r="E34" s="3">
        <v>8</v>
      </c>
      <c r="F34" s="3">
        <v>9</v>
      </c>
      <c r="G34" s="3">
        <v>5</v>
      </c>
      <c r="H34" s="3">
        <v>5</v>
      </c>
      <c r="I34" s="3">
        <v>1</v>
      </c>
      <c r="J34" s="3">
        <v>3</v>
      </c>
      <c r="K34" s="3">
        <v>8</v>
      </c>
      <c r="L34" s="3">
        <v>6</v>
      </c>
      <c r="M34" s="3">
        <v>0</v>
      </c>
      <c r="N34" s="3">
        <v>3</v>
      </c>
      <c r="O34" s="3">
        <v>8</v>
      </c>
      <c r="P34" s="3">
        <v>0</v>
      </c>
    </row>
    <row r="35" spans="1:16" x14ac:dyDescent="0.35">
      <c r="A35" s="15" t="s">
        <v>34</v>
      </c>
      <c r="B35" s="3">
        <v>3</v>
      </c>
      <c r="C35" s="3">
        <v>8</v>
      </c>
      <c r="D35" s="3">
        <v>6</v>
      </c>
      <c r="E35" s="3">
        <v>8</v>
      </c>
      <c r="F35" s="3">
        <v>6</v>
      </c>
      <c r="G35" s="3">
        <v>5</v>
      </c>
      <c r="H35" s="3">
        <v>7</v>
      </c>
      <c r="I35" s="3">
        <v>5</v>
      </c>
      <c r="J35" s="3">
        <v>3</v>
      </c>
      <c r="K35" s="3">
        <v>1</v>
      </c>
      <c r="L35" s="3">
        <v>5</v>
      </c>
      <c r="M35" s="3">
        <v>2</v>
      </c>
      <c r="N35" s="3">
        <v>4</v>
      </c>
      <c r="O35" s="3">
        <v>8</v>
      </c>
      <c r="P35" s="3">
        <v>0</v>
      </c>
    </row>
    <row r="36" spans="1:16" x14ac:dyDescent="0.35">
      <c r="A36" s="15" t="s">
        <v>35</v>
      </c>
      <c r="B36" s="3">
        <v>5</v>
      </c>
      <c r="C36" s="3">
        <v>10</v>
      </c>
      <c r="D36" s="3">
        <v>5</v>
      </c>
      <c r="E36" s="3">
        <v>9</v>
      </c>
      <c r="F36" s="3">
        <v>9</v>
      </c>
      <c r="G36" s="3">
        <v>6</v>
      </c>
      <c r="H36" s="3">
        <v>6</v>
      </c>
      <c r="I36" s="3">
        <v>1</v>
      </c>
      <c r="J36" s="3">
        <v>4</v>
      </c>
      <c r="K36" s="3">
        <v>8</v>
      </c>
      <c r="L36" s="3">
        <v>7</v>
      </c>
      <c r="M36" s="3">
        <v>1</v>
      </c>
      <c r="N36" s="3">
        <v>3</v>
      </c>
      <c r="O36" s="3">
        <v>8</v>
      </c>
      <c r="P36" s="3">
        <v>1</v>
      </c>
    </row>
    <row r="37" spans="1:16" x14ac:dyDescent="0.35">
      <c r="A37" s="15" t="s">
        <v>36</v>
      </c>
      <c r="B37" s="3">
        <v>6</v>
      </c>
      <c r="C37" s="3">
        <v>10</v>
      </c>
      <c r="D37" s="3">
        <v>8</v>
      </c>
      <c r="E37" s="3">
        <v>8</v>
      </c>
      <c r="F37" s="3">
        <v>6</v>
      </c>
      <c r="G37" s="3">
        <v>4</v>
      </c>
      <c r="H37" s="3">
        <v>5</v>
      </c>
      <c r="I37" s="3">
        <v>2</v>
      </c>
      <c r="J37" s="3">
        <v>2</v>
      </c>
      <c r="K37" s="3">
        <v>9</v>
      </c>
      <c r="L37" s="3">
        <v>0</v>
      </c>
      <c r="M37" s="3">
        <v>2</v>
      </c>
      <c r="N37" s="3">
        <v>8</v>
      </c>
      <c r="O37" s="3">
        <v>8</v>
      </c>
      <c r="P37" s="3">
        <v>4</v>
      </c>
    </row>
    <row r="38" spans="1:16" x14ac:dyDescent="0.35">
      <c r="A38" s="15" t="s">
        <v>37</v>
      </c>
      <c r="B38" s="3">
        <v>3</v>
      </c>
      <c r="C38" s="3">
        <v>10</v>
      </c>
      <c r="D38" s="3">
        <v>7</v>
      </c>
      <c r="E38" s="3">
        <v>10</v>
      </c>
      <c r="F38" s="3">
        <v>8</v>
      </c>
      <c r="G38" s="3">
        <v>4</v>
      </c>
      <c r="H38" s="3">
        <v>4</v>
      </c>
      <c r="I38" s="3">
        <v>6</v>
      </c>
      <c r="J38" s="3">
        <v>2</v>
      </c>
      <c r="K38" s="3">
        <v>6</v>
      </c>
      <c r="L38" s="3">
        <v>3</v>
      </c>
      <c r="M38" s="3">
        <v>3</v>
      </c>
      <c r="N38" s="3">
        <v>1</v>
      </c>
      <c r="O38" s="3">
        <v>7</v>
      </c>
      <c r="P38" s="3">
        <v>5</v>
      </c>
    </row>
    <row r="39" spans="1:16" x14ac:dyDescent="0.35">
      <c r="A39" s="15" t="s">
        <v>38</v>
      </c>
      <c r="B39" s="3">
        <v>10</v>
      </c>
      <c r="C39" s="3">
        <v>10</v>
      </c>
      <c r="D39" s="3">
        <v>5</v>
      </c>
      <c r="E39" s="3">
        <v>9</v>
      </c>
      <c r="F39" s="3">
        <v>10</v>
      </c>
      <c r="G39" s="3">
        <v>5</v>
      </c>
      <c r="H39" s="3">
        <v>5</v>
      </c>
      <c r="I39" s="3">
        <v>6</v>
      </c>
      <c r="J39" s="3">
        <v>3</v>
      </c>
      <c r="K39" s="3">
        <v>10</v>
      </c>
      <c r="L39" s="3">
        <v>2</v>
      </c>
      <c r="M39" s="3">
        <v>0</v>
      </c>
      <c r="N39" s="3">
        <v>5</v>
      </c>
      <c r="O39" s="3">
        <v>8</v>
      </c>
      <c r="P39" s="3">
        <v>0</v>
      </c>
    </row>
    <row r="40" spans="1:16" x14ac:dyDescent="0.35">
      <c r="A40" s="16" t="s">
        <v>27</v>
      </c>
      <c r="B40" s="3">
        <v>10</v>
      </c>
      <c r="C40" s="3">
        <v>4</v>
      </c>
      <c r="D40" s="3"/>
      <c r="E40" s="3">
        <v>8</v>
      </c>
      <c r="F40" s="3">
        <v>8</v>
      </c>
      <c r="G40" s="3">
        <v>0</v>
      </c>
      <c r="H40" s="3">
        <v>0</v>
      </c>
      <c r="I40" s="3">
        <v>8</v>
      </c>
      <c r="J40" s="3">
        <v>4</v>
      </c>
      <c r="K40" s="3">
        <v>5</v>
      </c>
      <c r="L40" s="3">
        <v>5</v>
      </c>
      <c r="M40" s="3">
        <v>7</v>
      </c>
      <c r="N40" s="3">
        <v>5</v>
      </c>
      <c r="O40" s="3">
        <v>3</v>
      </c>
      <c r="P40" s="3">
        <v>10</v>
      </c>
    </row>
    <row r="41" spans="1:16" x14ac:dyDescent="0.35">
      <c r="A41" s="16" t="s">
        <v>28</v>
      </c>
      <c r="B41" s="3">
        <v>5</v>
      </c>
      <c r="C41" s="3">
        <v>7</v>
      </c>
      <c r="D41" s="3"/>
      <c r="E41" s="3">
        <v>8</v>
      </c>
      <c r="F41" s="3">
        <v>10</v>
      </c>
      <c r="G41" s="3">
        <v>2</v>
      </c>
      <c r="H41" s="3">
        <v>4</v>
      </c>
      <c r="I41" s="3">
        <v>7</v>
      </c>
      <c r="J41" s="3">
        <v>0</v>
      </c>
      <c r="K41" s="3">
        <v>5</v>
      </c>
      <c r="L41" s="3">
        <v>0</v>
      </c>
      <c r="M41" s="3">
        <v>5</v>
      </c>
      <c r="N41" s="3">
        <v>5</v>
      </c>
      <c r="O41" s="3">
        <v>7</v>
      </c>
      <c r="P41" s="3">
        <v>2</v>
      </c>
    </row>
    <row r="42" spans="1:16" x14ac:dyDescent="0.35">
      <c r="A42" s="16" t="s">
        <v>29</v>
      </c>
      <c r="B42" s="3">
        <v>8</v>
      </c>
      <c r="C42" s="3">
        <v>8</v>
      </c>
      <c r="D42" s="3"/>
      <c r="E42" s="3">
        <v>8</v>
      </c>
      <c r="F42" s="3">
        <v>10</v>
      </c>
      <c r="G42" s="3">
        <v>2</v>
      </c>
      <c r="H42" s="3">
        <v>7</v>
      </c>
      <c r="I42" s="3">
        <v>6</v>
      </c>
      <c r="J42" s="3">
        <v>1</v>
      </c>
      <c r="K42" s="3">
        <v>6</v>
      </c>
      <c r="L42" s="3">
        <v>0</v>
      </c>
      <c r="M42" s="3">
        <v>4</v>
      </c>
      <c r="N42" s="3">
        <v>6</v>
      </c>
      <c r="O42" s="3">
        <v>9</v>
      </c>
      <c r="P42" s="3">
        <v>0</v>
      </c>
    </row>
    <row r="43" spans="1:16" x14ac:dyDescent="0.35">
      <c r="A43" s="16" t="s">
        <v>30</v>
      </c>
      <c r="B43" s="3">
        <v>6</v>
      </c>
      <c r="C43" s="3">
        <v>4</v>
      </c>
      <c r="D43" s="3"/>
      <c r="E43" s="3">
        <v>7</v>
      </c>
      <c r="F43" s="3">
        <v>8</v>
      </c>
      <c r="G43" s="3">
        <v>5</v>
      </c>
      <c r="H43" s="3">
        <v>4</v>
      </c>
      <c r="I43" s="3">
        <v>5</v>
      </c>
      <c r="J43" s="3">
        <v>1</v>
      </c>
      <c r="K43" s="3">
        <v>7</v>
      </c>
      <c r="L43" s="3">
        <v>5</v>
      </c>
      <c r="M43" s="3">
        <v>4</v>
      </c>
      <c r="N43" s="3">
        <v>5</v>
      </c>
      <c r="O43" s="3">
        <v>10</v>
      </c>
      <c r="P43" s="3">
        <v>0</v>
      </c>
    </row>
    <row r="44" spans="1:16" x14ac:dyDescent="0.35">
      <c r="A44" s="16" t="s">
        <v>31</v>
      </c>
      <c r="B44" s="3">
        <v>9</v>
      </c>
      <c r="C44" s="3">
        <v>6</v>
      </c>
      <c r="D44" s="3"/>
      <c r="E44" s="3">
        <v>8</v>
      </c>
      <c r="F44" s="3">
        <v>9</v>
      </c>
      <c r="G44" s="3">
        <v>2</v>
      </c>
      <c r="H44" s="3">
        <v>5</v>
      </c>
      <c r="I44" s="3">
        <v>3</v>
      </c>
      <c r="J44" s="3">
        <v>5</v>
      </c>
      <c r="K44" s="3">
        <v>8</v>
      </c>
      <c r="L44" s="3">
        <v>0</v>
      </c>
      <c r="M44" s="3">
        <v>5</v>
      </c>
      <c r="N44" s="3">
        <v>4</v>
      </c>
      <c r="O44" s="3">
        <v>9</v>
      </c>
      <c r="P44" s="3">
        <v>3</v>
      </c>
    </row>
    <row r="45" spans="1:16" x14ac:dyDescent="0.35">
      <c r="A45" s="16" t="s">
        <v>32</v>
      </c>
      <c r="B45" s="3">
        <v>7</v>
      </c>
      <c r="C45" s="3">
        <v>7</v>
      </c>
      <c r="D45" s="3"/>
      <c r="E45" s="3">
        <v>7</v>
      </c>
      <c r="F45" s="3">
        <v>7</v>
      </c>
      <c r="G45" s="3">
        <v>3</v>
      </c>
      <c r="H45" s="3">
        <v>5</v>
      </c>
      <c r="I45" s="3">
        <v>7</v>
      </c>
      <c r="J45" s="3">
        <v>0</v>
      </c>
      <c r="K45" s="3">
        <v>4</v>
      </c>
      <c r="L45" s="3">
        <v>5</v>
      </c>
      <c r="M45" s="3">
        <v>2</v>
      </c>
      <c r="N45" s="3">
        <v>7</v>
      </c>
      <c r="O45" s="3">
        <v>9</v>
      </c>
      <c r="P45" s="3">
        <v>6</v>
      </c>
    </row>
    <row r="46" spans="1:16" x14ac:dyDescent="0.35">
      <c r="A46" s="16" t="s">
        <v>33</v>
      </c>
      <c r="B46" s="3">
        <v>6</v>
      </c>
      <c r="C46" s="3">
        <v>8</v>
      </c>
      <c r="D46" s="3"/>
      <c r="E46" s="3">
        <v>10</v>
      </c>
      <c r="F46" s="3">
        <v>9</v>
      </c>
      <c r="G46" s="3">
        <v>5</v>
      </c>
      <c r="H46" s="3">
        <v>6</v>
      </c>
      <c r="I46" s="3">
        <v>9</v>
      </c>
      <c r="J46" s="3">
        <v>4</v>
      </c>
      <c r="K46" s="3">
        <v>4</v>
      </c>
      <c r="L46" s="3">
        <v>5</v>
      </c>
      <c r="M46" s="3">
        <v>4</v>
      </c>
      <c r="N46" s="3">
        <v>6</v>
      </c>
      <c r="O46" s="3">
        <v>8</v>
      </c>
      <c r="P46" s="3">
        <v>10</v>
      </c>
    </row>
    <row r="47" spans="1:16" x14ac:dyDescent="0.35">
      <c r="A47" s="16" t="s">
        <v>34</v>
      </c>
      <c r="B47" s="3">
        <v>8</v>
      </c>
      <c r="C47" s="3">
        <v>7</v>
      </c>
      <c r="D47" s="3"/>
      <c r="E47" s="3">
        <v>7</v>
      </c>
      <c r="F47" s="3">
        <v>7</v>
      </c>
      <c r="G47" s="3">
        <v>0</v>
      </c>
      <c r="H47" s="3">
        <v>5</v>
      </c>
      <c r="I47" s="3">
        <v>5</v>
      </c>
      <c r="J47" s="3">
        <v>0</v>
      </c>
      <c r="K47" s="3">
        <v>5</v>
      </c>
      <c r="L47" s="3">
        <v>3</v>
      </c>
      <c r="M47" s="3">
        <v>5</v>
      </c>
      <c r="N47" s="3">
        <v>6</v>
      </c>
      <c r="O47" s="3">
        <v>7</v>
      </c>
      <c r="P47" s="3">
        <v>4</v>
      </c>
    </row>
    <row r="48" spans="1:16" x14ac:dyDescent="0.35">
      <c r="A48" s="16" t="s">
        <v>35</v>
      </c>
      <c r="B48" s="3">
        <v>8</v>
      </c>
      <c r="C48" s="3">
        <v>8</v>
      </c>
      <c r="D48" s="3"/>
      <c r="E48" s="3">
        <v>5</v>
      </c>
      <c r="F48" s="3">
        <v>8</v>
      </c>
      <c r="G48" s="3">
        <v>2</v>
      </c>
      <c r="H48" s="3">
        <v>7</v>
      </c>
      <c r="I48" s="3">
        <v>4</v>
      </c>
      <c r="J48" s="3">
        <v>0</v>
      </c>
      <c r="K48" s="3">
        <v>5</v>
      </c>
      <c r="L48" s="3">
        <v>5</v>
      </c>
      <c r="M48" s="3">
        <v>5</v>
      </c>
      <c r="N48" s="3">
        <v>5</v>
      </c>
      <c r="O48" s="3">
        <v>7</v>
      </c>
      <c r="P48" s="3">
        <v>3</v>
      </c>
    </row>
    <row r="49" spans="1:16" x14ac:dyDescent="0.35">
      <c r="A49" s="16" t="s">
        <v>36</v>
      </c>
      <c r="B49" s="3">
        <v>10</v>
      </c>
      <c r="C49" s="3">
        <v>6</v>
      </c>
      <c r="D49" s="3"/>
      <c r="E49" s="3">
        <v>7</v>
      </c>
      <c r="F49" s="3">
        <v>8</v>
      </c>
      <c r="G49" s="3">
        <v>5</v>
      </c>
      <c r="H49" s="3">
        <v>7</v>
      </c>
      <c r="I49" s="3">
        <v>7</v>
      </c>
      <c r="J49" s="3">
        <v>4</v>
      </c>
      <c r="K49" s="3">
        <v>5</v>
      </c>
      <c r="L49" s="3">
        <v>3</v>
      </c>
      <c r="M49" s="3">
        <v>0</v>
      </c>
      <c r="N49" s="3">
        <v>5</v>
      </c>
      <c r="O49" s="3">
        <v>8</v>
      </c>
      <c r="P49" s="3">
        <v>4</v>
      </c>
    </row>
    <row r="50" spans="1:16" x14ac:dyDescent="0.35">
      <c r="A50" s="16" t="s">
        <v>37</v>
      </c>
      <c r="B50" s="3">
        <v>7</v>
      </c>
      <c r="C50" s="3">
        <v>7</v>
      </c>
      <c r="D50" s="3"/>
      <c r="E50" s="3">
        <v>7</v>
      </c>
      <c r="F50" s="3">
        <v>8</v>
      </c>
      <c r="G50" s="3">
        <v>2</v>
      </c>
      <c r="H50" s="3">
        <v>4</v>
      </c>
      <c r="I50" s="3">
        <v>7</v>
      </c>
      <c r="J50" s="3">
        <v>0</v>
      </c>
      <c r="K50" s="3">
        <v>5</v>
      </c>
      <c r="L50" s="3">
        <v>5</v>
      </c>
      <c r="M50" s="3">
        <v>5</v>
      </c>
      <c r="N50" s="3"/>
      <c r="O50" s="3"/>
      <c r="P50" s="3"/>
    </row>
    <row r="51" spans="1:16" x14ac:dyDescent="0.35">
      <c r="A51" s="16" t="s">
        <v>38</v>
      </c>
      <c r="B51" s="3">
        <v>6</v>
      </c>
      <c r="C51" s="3">
        <v>5</v>
      </c>
      <c r="D51" s="3"/>
      <c r="E51" s="3">
        <v>10</v>
      </c>
      <c r="F51" s="3">
        <v>10</v>
      </c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5.15" customHeight="1" x14ac:dyDescent="0.35">
      <c r="A52" s="17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x14ac:dyDescent="0.35">
      <c r="A53" s="18" t="s">
        <v>39</v>
      </c>
      <c r="B53" s="3">
        <f>COUNT(B4:B15)</f>
        <v>11</v>
      </c>
      <c r="C53" s="3">
        <f t="shared" ref="C53:P53" si="0">COUNT(C4:C15)</f>
        <v>11</v>
      </c>
      <c r="D53" s="3">
        <f t="shared" si="0"/>
        <v>11</v>
      </c>
      <c r="E53" s="3">
        <f t="shared" si="0"/>
        <v>11</v>
      </c>
      <c r="F53" s="3">
        <f t="shared" si="0"/>
        <v>11</v>
      </c>
      <c r="G53" s="3">
        <f t="shared" si="0"/>
        <v>11</v>
      </c>
      <c r="H53" s="3">
        <f t="shared" si="0"/>
        <v>11</v>
      </c>
      <c r="I53" s="3">
        <f t="shared" si="0"/>
        <v>11</v>
      </c>
      <c r="J53" s="3">
        <f t="shared" si="0"/>
        <v>10</v>
      </c>
      <c r="K53" s="3">
        <f t="shared" si="0"/>
        <v>11</v>
      </c>
      <c r="L53" s="3">
        <f t="shared" si="0"/>
        <v>11</v>
      </c>
      <c r="M53" s="3">
        <f t="shared" si="0"/>
        <v>11</v>
      </c>
      <c r="N53" s="3">
        <f t="shared" si="0"/>
        <v>11</v>
      </c>
      <c r="O53" s="3">
        <f t="shared" si="0"/>
        <v>11</v>
      </c>
      <c r="P53" s="3">
        <f t="shared" si="0"/>
        <v>11</v>
      </c>
    </row>
    <row r="54" spans="1:16" x14ac:dyDescent="0.35">
      <c r="A54" s="14" t="s">
        <v>40</v>
      </c>
      <c r="B54" s="3">
        <f>COUNT(B16:B27)</f>
        <v>11</v>
      </c>
      <c r="C54" s="3">
        <f t="shared" ref="C54:P54" si="1">COUNT(C16:C27)</f>
        <v>0</v>
      </c>
      <c r="D54" s="3">
        <f t="shared" si="1"/>
        <v>11</v>
      </c>
      <c r="E54" s="3">
        <f t="shared" si="1"/>
        <v>10</v>
      </c>
      <c r="F54" s="3">
        <f t="shared" si="1"/>
        <v>10</v>
      </c>
      <c r="G54" s="3">
        <f t="shared" si="1"/>
        <v>8</v>
      </c>
      <c r="H54" s="3">
        <f t="shared" si="1"/>
        <v>8</v>
      </c>
      <c r="I54" s="3">
        <f t="shared" si="1"/>
        <v>8</v>
      </c>
      <c r="J54" s="3">
        <f t="shared" si="1"/>
        <v>8</v>
      </c>
      <c r="K54" s="3">
        <f t="shared" si="1"/>
        <v>8</v>
      </c>
      <c r="L54" s="3">
        <f t="shared" si="1"/>
        <v>8</v>
      </c>
      <c r="M54" s="3">
        <f t="shared" si="1"/>
        <v>8</v>
      </c>
      <c r="N54" s="3">
        <f t="shared" si="1"/>
        <v>8</v>
      </c>
      <c r="O54" s="3">
        <f t="shared" si="1"/>
        <v>8</v>
      </c>
      <c r="P54" s="3">
        <f t="shared" si="1"/>
        <v>8</v>
      </c>
    </row>
    <row r="55" spans="1:16" x14ac:dyDescent="0.35">
      <c r="A55" s="15" t="s">
        <v>41</v>
      </c>
      <c r="B55" s="3">
        <f>COUNT(B28:B39)</f>
        <v>12</v>
      </c>
      <c r="C55" s="3">
        <f t="shared" ref="C55:P55" si="2">COUNT(C28:C39)</f>
        <v>12</v>
      </c>
      <c r="D55" s="3">
        <f t="shared" si="2"/>
        <v>12</v>
      </c>
      <c r="E55" s="3">
        <f t="shared" si="2"/>
        <v>12</v>
      </c>
      <c r="F55" s="3">
        <f t="shared" si="2"/>
        <v>12</v>
      </c>
      <c r="G55" s="3">
        <f t="shared" si="2"/>
        <v>12</v>
      </c>
      <c r="H55" s="3">
        <f t="shared" si="2"/>
        <v>12</v>
      </c>
      <c r="I55" s="3">
        <f t="shared" si="2"/>
        <v>12</v>
      </c>
      <c r="J55" s="3">
        <f t="shared" si="2"/>
        <v>12</v>
      </c>
      <c r="K55" s="3">
        <f t="shared" si="2"/>
        <v>12</v>
      </c>
      <c r="L55" s="3">
        <f t="shared" si="2"/>
        <v>12</v>
      </c>
      <c r="M55" s="3">
        <f t="shared" si="2"/>
        <v>12</v>
      </c>
      <c r="N55" s="3">
        <f t="shared" si="2"/>
        <v>12</v>
      </c>
      <c r="O55" s="3">
        <f t="shared" si="2"/>
        <v>12</v>
      </c>
      <c r="P55" s="3">
        <f t="shared" si="2"/>
        <v>12</v>
      </c>
    </row>
    <row r="56" spans="1:16" x14ac:dyDescent="0.35">
      <c r="A56" s="16" t="s">
        <v>42</v>
      </c>
      <c r="B56" s="3">
        <f>COUNT(B40:B51)</f>
        <v>12</v>
      </c>
      <c r="C56" s="3">
        <f t="shared" ref="C56:P56" si="3">COUNT(C40:C51)</f>
        <v>12</v>
      </c>
      <c r="D56" s="3">
        <f t="shared" si="3"/>
        <v>0</v>
      </c>
      <c r="E56" s="3">
        <f t="shared" si="3"/>
        <v>12</v>
      </c>
      <c r="F56" s="3">
        <f t="shared" si="3"/>
        <v>12</v>
      </c>
      <c r="G56" s="3">
        <f t="shared" si="3"/>
        <v>11</v>
      </c>
      <c r="H56" s="3">
        <f t="shared" si="3"/>
        <v>11</v>
      </c>
      <c r="I56" s="3">
        <f t="shared" si="3"/>
        <v>11</v>
      </c>
      <c r="J56" s="3">
        <f t="shared" si="3"/>
        <v>11</v>
      </c>
      <c r="K56" s="3">
        <f t="shared" si="3"/>
        <v>11</v>
      </c>
      <c r="L56" s="3">
        <f t="shared" si="3"/>
        <v>11</v>
      </c>
      <c r="M56" s="3">
        <f t="shared" si="3"/>
        <v>11</v>
      </c>
      <c r="N56" s="3">
        <f t="shared" si="3"/>
        <v>10</v>
      </c>
      <c r="O56" s="3">
        <f t="shared" si="3"/>
        <v>10</v>
      </c>
      <c r="P56" s="3">
        <f t="shared" si="3"/>
        <v>10</v>
      </c>
    </row>
    <row r="57" spans="1:16" x14ac:dyDescent="0.35">
      <c r="A57" s="19" t="s">
        <v>43</v>
      </c>
      <c r="B57" s="3">
        <f>COUNT(B4:B51)</f>
        <v>46</v>
      </c>
      <c r="C57" s="3">
        <f t="shared" ref="C57:P57" si="4">COUNT(C4:C51)</f>
        <v>35</v>
      </c>
      <c r="D57" s="3">
        <f t="shared" si="4"/>
        <v>34</v>
      </c>
      <c r="E57" s="3">
        <f t="shared" si="4"/>
        <v>45</v>
      </c>
      <c r="F57" s="3">
        <f t="shared" si="4"/>
        <v>45</v>
      </c>
      <c r="G57" s="3">
        <f t="shared" si="4"/>
        <v>42</v>
      </c>
      <c r="H57" s="3">
        <f t="shared" si="4"/>
        <v>42</v>
      </c>
      <c r="I57" s="3">
        <f t="shared" si="4"/>
        <v>42</v>
      </c>
      <c r="J57" s="3">
        <f t="shared" si="4"/>
        <v>41</v>
      </c>
      <c r="K57" s="3">
        <f t="shared" si="4"/>
        <v>42</v>
      </c>
      <c r="L57" s="3">
        <f t="shared" si="4"/>
        <v>42</v>
      </c>
      <c r="M57" s="3">
        <f t="shared" si="4"/>
        <v>42</v>
      </c>
      <c r="N57" s="3">
        <f t="shared" si="4"/>
        <v>41</v>
      </c>
      <c r="O57" s="3">
        <f t="shared" si="4"/>
        <v>41</v>
      </c>
      <c r="P57" s="3">
        <f t="shared" si="4"/>
        <v>41</v>
      </c>
    </row>
    <row r="58" spans="1:16" ht="5.15" customHeight="1" x14ac:dyDescent="0.35">
      <c r="A58" s="20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35">
      <c r="A59" s="18" t="s">
        <v>44</v>
      </c>
      <c r="B59" s="9">
        <f>SUM(B4:B15)/B53</f>
        <v>3.3636363636363638</v>
      </c>
      <c r="C59" s="9">
        <f t="shared" ref="C59:P59" si="5">SUM(C4:C15)/C53</f>
        <v>6.4545454545454541</v>
      </c>
      <c r="D59" s="9">
        <f t="shared" si="5"/>
        <v>8.3636363636363633</v>
      </c>
      <c r="E59" s="9">
        <f t="shared" si="5"/>
        <v>7.9090909090909092</v>
      </c>
      <c r="F59" s="9">
        <f t="shared" si="5"/>
        <v>9.0909090909090917</v>
      </c>
      <c r="G59" s="9">
        <f t="shared" si="5"/>
        <v>2.5454545454545454</v>
      </c>
      <c r="H59" s="9">
        <f>SUM(H4:H15)/H53</f>
        <v>5.0909090909090908</v>
      </c>
      <c r="I59" s="9">
        <f t="shared" si="5"/>
        <v>5</v>
      </c>
      <c r="J59" s="9">
        <f t="shared" si="5"/>
        <v>2.4</v>
      </c>
      <c r="K59" s="9">
        <f t="shared" si="5"/>
        <v>1.5454545454545454</v>
      </c>
      <c r="L59" s="9">
        <f t="shared" si="5"/>
        <v>5.9090909090909092</v>
      </c>
      <c r="M59" s="9">
        <f t="shared" si="5"/>
        <v>1.5454545454545454</v>
      </c>
      <c r="N59" s="9">
        <f t="shared" si="5"/>
        <v>3.9090909090909092</v>
      </c>
      <c r="O59" s="9">
        <f t="shared" si="5"/>
        <v>7.7272727272727275</v>
      </c>
      <c r="P59" s="9">
        <f t="shared" si="5"/>
        <v>1.7272727272727273</v>
      </c>
    </row>
    <row r="60" spans="1:16" x14ac:dyDescent="0.35">
      <c r="A60" s="14" t="s">
        <v>45</v>
      </c>
      <c r="B60" s="9">
        <f>SUM(B16:B27)/B54</f>
        <v>4.6363636363636367</v>
      </c>
      <c r="C60" s="9" t="s">
        <v>51</v>
      </c>
      <c r="D60" s="9">
        <f t="shared" ref="D60:P60" si="6">SUM(D16:D27)/D54</f>
        <v>5.7272727272727275</v>
      </c>
      <c r="E60" s="9">
        <f t="shared" si="6"/>
        <v>8.3000000000000007</v>
      </c>
      <c r="F60" s="9">
        <f t="shared" si="6"/>
        <v>8.4</v>
      </c>
      <c r="G60" s="9">
        <f t="shared" si="6"/>
        <v>4.5</v>
      </c>
      <c r="H60" s="9">
        <f t="shared" si="6"/>
        <v>6.375</v>
      </c>
      <c r="I60" s="9">
        <f t="shared" si="6"/>
        <v>8.125</v>
      </c>
      <c r="J60" s="9">
        <f t="shared" si="6"/>
        <v>3.25</v>
      </c>
      <c r="K60" s="9">
        <f t="shared" si="6"/>
        <v>6.75</v>
      </c>
      <c r="L60" s="9">
        <f t="shared" si="6"/>
        <v>2.875</v>
      </c>
      <c r="M60" s="9">
        <f t="shared" si="6"/>
        <v>2.375</v>
      </c>
      <c r="N60" s="9">
        <f t="shared" si="6"/>
        <v>5.25</v>
      </c>
      <c r="O60" s="9">
        <f t="shared" si="6"/>
        <v>5.375</v>
      </c>
      <c r="P60" s="9">
        <f t="shared" si="6"/>
        <v>0</v>
      </c>
    </row>
    <row r="61" spans="1:16" x14ac:dyDescent="0.35">
      <c r="A61" s="15" t="s">
        <v>46</v>
      </c>
      <c r="B61" s="9">
        <f>SUM(B28:B39)/B55</f>
        <v>5.583333333333333</v>
      </c>
      <c r="C61" s="9">
        <f t="shared" ref="C61:P61" si="7">SUM(C28:C39)/C55</f>
        <v>9.1666666666666661</v>
      </c>
      <c r="D61" s="9">
        <f t="shared" si="7"/>
        <v>5.916666666666667</v>
      </c>
      <c r="E61" s="9">
        <f t="shared" si="7"/>
        <v>8.5833333333333339</v>
      </c>
      <c r="F61" s="9">
        <f t="shared" si="7"/>
        <v>8.5</v>
      </c>
      <c r="G61" s="9">
        <f t="shared" si="7"/>
        <v>4.75</v>
      </c>
      <c r="H61" s="9">
        <f t="shared" si="7"/>
        <v>5.5</v>
      </c>
      <c r="I61" s="9">
        <f t="shared" si="7"/>
        <v>3.9166666666666665</v>
      </c>
      <c r="J61" s="9">
        <f t="shared" si="7"/>
        <v>2.4166666666666665</v>
      </c>
      <c r="K61" s="9">
        <f t="shared" si="7"/>
        <v>7</v>
      </c>
      <c r="L61" s="9">
        <f t="shared" si="7"/>
        <v>3.9166666666666665</v>
      </c>
      <c r="M61" s="9">
        <f t="shared" si="7"/>
        <v>1.0833333333333333</v>
      </c>
      <c r="N61" s="9">
        <f t="shared" si="7"/>
        <v>4</v>
      </c>
      <c r="O61" s="9">
        <f t="shared" si="7"/>
        <v>7.916666666666667</v>
      </c>
      <c r="P61" s="9">
        <f t="shared" si="7"/>
        <v>1.5833333333333333</v>
      </c>
    </row>
    <row r="62" spans="1:16" x14ac:dyDescent="0.35">
      <c r="A62" s="16" t="s">
        <v>47</v>
      </c>
      <c r="B62" s="9">
        <f>SUM(B40:B51)/B56</f>
        <v>7.5</v>
      </c>
      <c r="C62" s="9">
        <f t="shared" ref="C62:P62" si="8">SUM(C40:C51)/C56</f>
        <v>6.416666666666667</v>
      </c>
      <c r="D62" s="9" t="s">
        <v>51</v>
      </c>
      <c r="E62" s="9">
        <f t="shared" si="8"/>
        <v>7.666666666666667</v>
      </c>
      <c r="F62" s="9">
        <f t="shared" si="8"/>
        <v>8.5</v>
      </c>
      <c r="G62" s="9">
        <f t="shared" si="8"/>
        <v>2.5454545454545454</v>
      </c>
      <c r="H62" s="9">
        <f t="shared" si="8"/>
        <v>4.9090909090909092</v>
      </c>
      <c r="I62" s="9">
        <f t="shared" si="8"/>
        <v>6.1818181818181817</v>
      </c>
      <c r="J62" s="9">
        <f t="shared" si="8"/>
        <v>1.7272727272727273</v>
      </c>
      <c r="K62" s="9">
        <f t="shared" si="8"/>
        <v>5.3636363636363633</v>
      </c>
      <c r="L62" s="9">
        <f t="shared" si="8"/>
        <v>3.2727272727272729</v>
      </c>
      <c r="M62" s="9">
        <f t="shared" si="8"/>
        <v>4.1818181818181817</v>
      </c>
      <c r="N62" s="9">
        <f t="shared" si="8"/>
        <v>5.4</v>
      </c>
      <c r="O62" s="9">
        <f t="shared" si="8"/>
        <v>7.7</v>
      </c>
      <c r="P62" s="9">
        <f t="shared" si="8"/>
        <v>4.2</v>
      </c>
    </row>
    <row r="63" spans="1:16" ht="5.15" customHeight="1" x14ac:dyDescent="0.35">
      <c r="A63" s="17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35">
      <c r="A64" s="19" t="s">
        <v>48</v>
      </c>
      <c r="B64" s="10">
        <f>SUM(B4:B51)/B57</f>
        <v>5.3260869565217392</v>
      </c>
      <c r="C64" s="9">
        <f t="shared" ref="C64:P64" si="9">SUM(C4:C51)/C57</f>
        <v>7.371428571428571</v>
      </c>
      <c r="D64" s="9">
        <f t="shared" si="9"/>
        <v>6.6470588235294121</v>
      </c>
      <c r="E64" s="9">
        <f t="shared" si="9"/>
        <v>8.1111111111111107</v>
      </c>
      <c r="F64" s="9">
        <f t="shared" si="9"/>
        <v>8.6222222222222218</v>
      </c>
      <c r="G64" s="9">
        <f t="shared" si="9"/>
        <v>3.5476190476190474</v>
      </c>
      <c r="H64" s="10">
        <f t="shared" si="9"/>
        <v>5.4047619047619051</v>
      </c>
      <c r="I64" s="10">
        <f t="shared" si="9"/>
        <v>5.5952380952380949</v>
      </c>
      <c r="J64" s="9">
        <f t="shared" si="9"/>
        <v>2.3902439024390243</v>
      </c>
      <c r="K64" s="10">
        <f t="shared" si="9"/>
        <v>5.0952380952380949</v>
      </c>
      <c r="L64" s="10">
        <f t="shared" si="9"/>
        <v>4.0714285714285712</v>
      </c>
      <c r="M64" s="9">
        <f t="shared" si="9"/>
        <v>2.2619047619047619</v>
      </c>
      <c r="N64" s="9">
        <f t="shared" si="9"/>
        <v>4.5609756097560972</v>
      </c>
      <c r="O64" s="9">
        <f t="shared" si="9"/>
        <v>7.3170731707317076</v>
      </c>
      <c r="P64" s="9">
        <f t="shared" si="9"/>
        <v>1.9512195121951219</v>
      </c>
    </row>
    <row r="65" spans="1:16" x14ac:dyDescent="0.35">
      <c r="A65" s="19" t="s">
        <v>49</v>
      </c>
      <c r="B65" s="11">
        <f>MEDIAN(B4:B51)</f>
        <v>5</v>
      </c>
      <c r="C65" s="3">
        <f t="shared" ref="C65:P65" si="10">MEDIAN(C4:C51)</f>
        <v>8</v>
      </c>
      <c r="D65" s="3">
        <f t="shared" si="10"/>
        <v>7</v>
      </c>
      <c r="E65" s="3">
        <f t="shared" si="10"/>
        <v>8</v>
      </c>
      <c r="F65" s="3">
        <f t="shared" si="10"/>
        <v>9</v>
      </c>
      <c r="G65" s="3">
        <f t="shared" si="10"/>
        <v>4</v>
      </c>
      <c r="H65" s="11">
        <f t="shared" si="10"/>
        <v>5.5</v>
      </c>
      <c r="I65" s="11">
        <f t="shared" si="10"/>
        <v>6</v>
      </c>
      <c r="J65" s="3">
        <f t="shared" si="10"/>
        <v>2</v>
      </c>
      <c r="K65" s="11">
        <f t="shared" si="10"/>
        <v>5</v>
      </c>
      <c r="L65" s="11">
        <f t="shared" si="10"/>
        <v>4</v>
      </c>
      <c r="M65" s="3">
        <f t="shared" si="10"/>
        <v>2</v>
      </c>
      <c r="N65" s="3">
        <f t="shared" si="10"/>
        <v>5</v>
      </c>
      <c r="O65" s="3">
        <f t="shared" si="10"/>
        <v>8</v>
      </c>
      <c r="P65" s="3">
        <f t="shared" si="10"/>
        <v>1</v>
      </c>
    </row>
    <row r="66" spans="1:16" ht="29" x14ac:dyDescent="0.35">
      <c r="A66" s="21" t="s">
        <v>84</v>
      </c>
      <c r="B66" s="3" t="s">
        <v>51</v>
      </c>
      <c r="C66" s="3" t="s">
        <v>52</v>
      </c>
      <c r="D66" s="3" t="s">
        <v>53</v>
      </c>
      <c r="E66" s="22" t="s">
        <v>54</v>
      </c>
      <c r="F66" s="3" t="s">
        <v>55</v>
      </c>
      <c r="G66" s="3" t="s">
        <v>20</v>
      </c>
      <c r="H66" s="3" t="s">
        <v>51</v>
      </c>
      <c r="I66" s="3" t="s">
        <v>51</v>
      </c>
      <c r="J66" s="3" t="s">
        <v>56</v>
      </c>
      <c r="K66" s="3" t="s">
        <v>51</v>
      </c>
      <c r="L66" s="3" t="s">
        <v>51</v>
      </c>
      <c r="M66" s="22" t="s">
        <v>57</v>
      </c>
      <c r="N66" s="26" t="s">
        <v>51</v>
      </c>
      <c r="O66" s="6" t="s">
        <v>65</v>
      </c>
      <c r="P66" s="6" t="s">
        <v>66</v>
      </c>
    </row>
    <row r="67" spans="1:16" ht="29" customHeight="1" x14ac:dyDescent="0.35">
      <c r="A67" s="47"/>
      <c r="B67" s="46" t="s">
        <v>85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</sheetData>
  <mergeCells count="3">
    <mergeCell ref="A2:A3"/>
    <mergeCell ref="A1:P1"/>
    <mergeCell ref="B67:P67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49977-1B03-4D3E-A4A8-1970DBB70D30}">
  <dimension ref="A1:P6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73" sqref="B73"/>
    </sheetView>
  </sheetViews>
  <sheetFormatPr defaultRowHeight="14.5" x14ac:dyDescent="0.35"/>
  <cols>
    <col min="1" max="1" width="13.7265625" style="13" customWidth="1"/>
    <col min="2" max="4" width="25.6328125" style="1" customWidth="1"/>
    <col min="5" max="16" width="25.6328125" style="13" customWidth="1"/>
    <col min="17" max="26" width="17.1796875" style="13" customWidth="1"/>
    <col min="27" max="16384" width="8.7265625" style="13"/>
  </cols>
  <sheetData>
    <row r="1" spans="1:16" s="8" customFormat="1" ht="30" customHeight="1" x14ac:dyDescent="0.35">
      <c r="A1" s="38" t="s">
        <v>83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5"/>
    </row>
    <row r="2" spans="1:16" s="7" customFormat="1" x14ac:dyDescent="0.35">
      <c r="A2" s="40" t="s">
        <v>82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</row>
    <row r="3" spans="1:16" s="2" customFormat="1" ht="10.5" customHeight="1" x14ac:dyDescent="0.35">
      <c r="A3" s="41"/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62</v>
      </c>
      <c r="O3" s="4" t="s">
        <v>63</v>
      </c>
      <c r="P3" s="4" t="s">
        <v>64</v>
      </c>
    </row>
    <row r="4" spans="1:16" x14ac:dyDescent="0.35">
      <c r="A4" s="41"/>
      <c r="B4" s="3">
        <v>0</v>
      </c>
      <c r="C4" s="3">
        <v>0</v>
      </c>
      <c r="D4" s="3">
        <v>1</v>
      </c>
      <c r="E4" s="3">
        <v>5</v>
      </c>
      <c r="F4" s="3">
        <v>6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5</v>
      </c>
      <c r="O4" s="3">
        <v>8</v>
      </c>
      <c r="P4" s="3">
        <v>0</v>
      </c>
    </row>
    <row r="5" spans="1:16" x14ac:dyDescent="0.35">
      <c r="A5" s="41"/>
      <c r="B5" s="3">
        <v>1</v>
      </c>
      <c r="C5" s="3">
        <v>2</v>
      </c>
      <c r="D5" s="3">
        <v>4</v>
      </c>
      <c r="E5" s="3">
        <v>5</v>
      </c>
      <c r="F5" s="3">
        <v>6</v>
      </c>
      <c r="G5" s="3">
        <v>0</v>
      </c>
      <c r="H5" s="3">
        <v>3</v>
      </c>
      <c r="I5" s="3">
        <v>1</v>
      </c>
      <c r="J5" s="3">
        <v>0</v>
      </c>
      <c r="K5" s="3">
        <v>0</v>
      </c>
      <c r="L5" s="3">
        <v>0</v>
      </c>
      <c r="M5" s="3">
        <v>0</v>
      </c>
      <c r="N5" s="3">
        <v>4</v>
      </c>
      <c r="O5" s="3">
        <v>8</v>
      </c>
      <c r="P5" s="3">
        <v>0</v>
      </c>
    </row>
    <row r="6" spans="1:16" x14ac:dyDescent="0.35">
      <c r="A6" s="41"/>
      <c r="B6" s="3">
        <v>1</v>
      </c>
      <c r="C6" s="3">
        <v>4</v>
      </c>
      <c r="D6" s="3">
        <v>5</v>
      </c>
      <c r="E6" s="3">
        <v>5</v>
      </c>
      <c r="F6" s="3">
        <v>7</v>
      </c>
      <c r="G6" s="3">
        <v>0</v>
      </c>
      <c r="H6" s="3">
        <v>3</v>
      </c>
      <c r="I6" s="3">
        <v>1</v>
      </c>
      <c r="J6" s="3">
        <v>0</v>
      </c>
      <c r="K6" s="3">
        <v>0</v>
      </c>
      <c r="L6" s="3">
        <v>0</v>
      </c>
      <c r="M6" s="3">
        <v>0</v>
      </c>
      <c r="N6" s="3">
        <v>3</v>
      </c>
      <c r="O6" s="3">
        <v>5</v>
      </c>
      <c r="P6" s="3">
        <v>6</v>
      </c>
    </row>
    <row r="7" spans="1:16" x14ac:dyDescent="0.35">
      <c r="A7" s="41"/>
      <c r="B7" s="3">
        <v>2</v>
      </c>
      <c r="C7" s="3">
        <v>4</v>
      </c>
      <c r="D7" s="3">
        <v>5</v>
      </c>
      <c r="E7" s="3">
        <v>7</v>
      </c>
      <c r="F7" s="3">
        <v>7</v>
      </c>
      <c r="G7" s="3">
        <v>0</v>
      </c>
      <c r="H7" s="3">
        <v>4</v>
      </c>
      <c r="I7" s="3">
        <v>2</v>
      </c>
      <c r="J7" s="3">
        <v>0</v>
      </c>
      <c r="K7" s="3">
        <v>0</v>
      </c>
      <c r="L7" s="3">
        <v>0</v>
      </c>
      <c r="M7" s="3">
        <v>0</v>
      </c>
      <c r="N7" s="3">
        <v>5</v>
      </c>
      <c r="O7" s="3">
        <v>7</v>
      </c>
      <c r="P7" s="3">
        <v>1</v>
      </c>
    </row>
    <row r="8" spans="1:16" x14ac:dyDescent="0.35">
      <c r="A8" s="41"/>
      <c r="B8" s="3">
        <v>2</v>
      </c>
      <c r="C8" s="3">
        <v>5</v>
      </c>
      <c r="D8" s="3">
        <v>5</v>
      </c>
      <c r="E8" s="3">
        <v>7</v>
      </c>
      <c r="F8" s="3">
        <v>7</v>
      </c>
      <c r="G8" s="3">
        <v>0</v>
      </c>
      <c r="H8" s="3">
        <v>4</v>
      </c>
      <c r="I8" s="3">
        <v>2</v>
      </c>
      <c r="J8" s="3">
        <v>0</v>
      </c>
      <c r="K8" s="3">
        <v>0</v>
      </c>
      <c r="L8" s="3">
        <v>0</v>
      </c>
      <c r="M8" s="3">
        <v>0</v>
      </c>
      <c r="N8" s="3">
        <v>1</v>
      </c>
      <c r="O8" s="3">
        <v>7</v>
      </c>
      <c r="P8" s="3">
        <v>2</v>
      </c>
    </row>
    <row r="9" spans="1:16" x14ac:dyDescent="0.35">
      <c r="A9" s="41"/>
      <c r="B9" s="3">
        <v>2</v>
      </c>
      <c r="C9" s="3">
        <v>5</v>
      </c>
      <c r="D9" s="3">
        <v>5</v>
      </c>
      <c r="E9" s="3">
        <v>7</v>
      </c>
      <c r="F9" s="3">
        <v>8</v>
      </c>
      <c r="G9" s="3">
        <v>0</v>
      </c>
      <c r="H9" s="3">
        <v>4</v>
      </c>
      <c r="I9" s="3">
        <v>2</v>
      </c>
      <c r="J9" s="3">
        <v>0</v>
      </c>
      <c r="K9" s="3">
        <v>1</v>
      </c>
      <c r="L9" s="3">
        <v>0</v>
      </c>
      <c r="M9" s="3">
        <v>0</v>
      </c>
      <c r="N9" s="3">
        <v>7</v>
      </c>
      <c r="O9" s="3">
        <v>8</v>
      </c>
      <c r="P9" s="3">
        <v>1</v>
      </c>
    </row>
    <row r="10" spans="1:16" x14ac:dyDescent="0.35">
      <c r="A10" s="41"/>
      <c r="B10" s="3">
        <v>2</v>
      </c>
      <c r="C10" s="3">
        <v>5</v>
      </c>
      <c r="D10" s="3">
        <v>5</v>
      </c>
      <c r="E10" s="3">
        <v>7</v>
      </c>
      <c r="F10" s="3">
        <v>8</v>
      </c>
      <c r="G10" s="3">
        <v>2</v>
      </c>
      <c r="H10" s="3">
        <v>4</v>
      </c>
      <c r="I10" s="3">
        <v>3</v>
      </c>
      <c r="J10" s="3">
        <v>0</v>
      </c>
      <c r="K10" s="3">
        <v>1</v>
      </c>
      <c r="L10" s="3">
        <v>2</v>
      </c>
      <c r="M10" s="3">
        <v>0</v>
      </c>
      <c r="N10" s="3">
        <v>2</v>
      </c>
      <c r="O10" s="3">
        <v>8</v>
      </c>
      <c r="P10" s="3">
        <v>2</v>
      </c>
    </row>
    <row r="11" spans="1:16" x14ac:dyDescent="0.35">
      <c r="A11" s="41"/>
      <c r="B11" s="3">
        <v>3</v>
      </c>
      <c r="C11" s="3">
        <v>6</v>
      </c>
      <c r="D11" s="3">
        <v>5</v>
      </c>
      <c r="E11" s="3">
        <v>7</v>
      </c>
      <c r="F11" s="3">
        <v>8</v>
      </c>
      <c r="G11" s="3">
        <v>2</v>
      </c>
      <c r="H11" s="3">
        <v>4</v>
      </c>
      <c r="I11" s="3">
        <v>3</v>
      </c>
      <c r="J11" s="3">
        <v>0</v>
      </c>
      <c r="K11" s="3">
        <v>1</v>
      </c>
      <c r="L11" s="3">
        <v>2</v>
      </c>
      <c r="M11" s="3">
        <v>0</v>
      </c>
      <c r="N11" s="3">
        <v>1</v>
      </c>
      <c r="O11" s="3">
        <v>9</v>
      </c>
      <c r="P11" s="3">
        <v>1</v>
      </c>
    </row>
    <row r="12" spans="1:16" x14ac:dyDescent="0.35">
      <c r="A12" s="41"/>
      <c r="B12" s="3">
        <v>3</v>
      </c>
      <c r="C12" s="3">
        <v>6</v>
      </c>
      <c r="D12" s="3">
        <v>5</v>
      </c>
      <c r="E12" s="3">
        <v>7</v>
      </c>
      <c r="F12" s="3">
        <v>8</v>
      </c>
      <c r="G12" s="3">
        <v>2</v>
      </c>
      <c r="H12" s="3">
        <v>5</v>
      </c>
      <c r="I12" s="3">
        <v>3</v>
      </c>
      <c r="J12" s="3">
        <v>1</v>
      </c>
      <c r="K12" s="3">
        <v>1</v>
      </c>
      <c r="L12" s="3">
        <v>3</v>
      </c>
      <c r="M12" s="3">
        <v>0</v>
      </c>
      <c r="N12" s="3">
        <v>8</v>
      </c>
      <c r="O12" s="3">
        <v>9</v>
      </c>
      <c r="P12" s="3">
        <v>0</v>
      </c>
    </row>
    <row r="13" spans="1:16" x14ac:dyDescent="0.35">
      <c r="A13" s="41"/>
      <c r="B13" s="3">
        <v>3</v>
      </c>
      <c r="C13" s="3">
        <v>6</v>
      </c>
      <c r="D13" s="3">
        <v>5</v>
      </c>
      <c r="E13" s="3">
        <v>7</v>
      </c>
      <c r="F13" s="3">
        <v>8</v>
      </c>
      <c r="G13" s="3">
        <v>2</v>
      </c>
      <c r="H13" s="3">
        <v>5</v>
      </c>
      <c r="I13" s="3">
        <v>3</v>
      </c>
      <c r="J13" s="3">
        <v>1</v>
      </c>
      <c r="K13" s="3">
        <v>2</v>
      </c>
      <c r="L13" s="3">
        <v>3</v>
      </c>
      <c r="M13" s="3">
        <v>0</v>
      </c>
      <c r="N13" s="3">
        <v>2</v>
      </c>
      <c r="O13" s="3">
        <v>7</v>
      </c>
      <c r="P13" s="3">
        <v>3</v>
      </c>
    </row>
    <row r="14" spans="1:16" x14ac:dyDescent="0.35">
      <c r="A14" s="41"/>
      <c r="B14" s="3">
        <v>3</v>
      </c>
      <c r="C14" s="3">
        <v>7</v>
      </c>
      <c r="D14" s="3">
        <v>5</v>
      </c>
      <c r="E14" s="3">
        <v>7</v>
      </c>
      <c r="F14" s="3">
        <v>8</v>
      </c>
      <c r="G14" s="3">
        <v>2</v>
      </c>
      <c r="H14" s="3">
        <v>5</v>
      </c>
      <c r="I14" s="3">
        <v>3</v>
      </c>
      <c r="J14" s="3">
        <v>1</v>
      </c>
      <c r="K14" s="3">
        <v>4</v>
      </c>
      <c r="L14" s="3">
        <v>3</v>
      </c>
      <c r="M14" s="3">
        <v>0</v>
      </c>
      <c r="N14" s="3">
        <v>5</v>
      </c>
      <c r="O14" s="3">
        <v>9</v>
      </c>
      <c r="P14" s="3">
        <v>3</v>
      </c>
    </row>
    <row r="15" spans="1:16" x14ac:dyDescent="0.35">
      <c r="A15" s="41"/>
      <c r="B15" s="3">
        <v>3</v>
      </c>
      <c r="C15" s="3">
        <v>7</v>
      </c>
      <c r="D15" s="3">
        <v>5</v>
      </c>
      <c r="E15" s="3">
        <v>8</v>
      </c>
      <c r="F15" s="3">
        <v>8</v>
      </c>
      <c r="G15" s="3">
        <v>2</v>
      </c>
      <c r="H15" s="3">
        <v>5</v>
      </c>
      <c r="I15" s="3">
        <v>4</v>
      </c>
      <c r="J15" s="3">
        <v>1</v>
      </c>
      <c r="K15" s="3">
        <v>4</v>
      </c>
      <c r="L15" s="3">
        <v>3</v>
      </c>
      <c r="M15" s="3">
        <v>1</v>
      </c>
      <c r="N15" s="3"/>
      <c r="O15" s="3"/>
      <c r="P15" s="3"/>
    </row>
    <row r="16" spans="1:16" x14ac:dyDescent="0.35">
      <c r="A16" s="41"/>
      <c r="B16" s="3">
        <v>3</v>
      </c>
      <c r="C16" s="3">
        <v>7</v>
      </c>
      <c r="D16" s="3">
        <v>6</v>
      </c>
      <c r="E16" s="3">
        <v>8</v>
      </c>
      <c r="F16" s="3">
        <v>8</v>
      </c>
      <c r="G16" s="3">
        <v>2</v>
      </c>
      <c r="H16" s="3">
        <v>5</v>
      </c>
      <c r="I16" s="3">
        <v>4</v>
      </c>
      <c r="J16" s="3">
        <v>1</v>
      </c>
      <c r="K16" s="3">
        <v>4</v>
      </c>
      <c r="L16" s="3">
        <v>3</v>
      </c>
      <c r="M16" s="3">
        <v>1</v>
      </c>
      <c r="N16" s="3">
        <v>5</v>
      </c>
      <c r="O16" s="3">
        <v>7</v>
      </c>
      <c r="P16" s="3">
        <v>0</v>
      </c>
    </row>
    <row r="17" spans="1:16" x14ac:dyDescent="0.35">
      <c r="A17" s="41"/>
      <c r="B17" s="3">
        <v>3</v>
      </c>
      <c r="C17" s="3">
        <v>7</v>
      </c>
      <c r="D17" s="3">
        <v>6</v>
      </c>
      <c r="E17" s="3">
        <v>8</v>
      </c>
      <c r="F17" s="3">
        <v>8</v>
      </c>
      <c r="G17" s="3">
        <v>2</v>
      </c>
      <c r="H17" s="3">
        <v>5</v>
      </c>
      <c r="I17" s="3">
        <v>4</v>
      </c>
      <c r="J17" s="3">
        <v>1</v>
      </c>
      <c r="K17" s="3">
        <v>4</v>
      </c>
      <c r="L17" s="3">
        <v>3</v>
      </c>
      <c r="M17" s="3">
        <v>1</v>
      </c>
      <c r="N17" s="3">
        <v>3</v>
      </c>
      <c r="O17" s="3">
        <v>5</v>
      </c>
      <c r="P17" s="3">
        <v>0</v>
      </c>
    </row>
    <row r="18" spans="1:16" x14ac:dyDescent="0.35">
      <c r="A18" s="41"/>
      <c r="B18" s="3">
        <v>4</v>
      </c>
      <c r="C18" s="3">
        <v>7</v>
      </c>
      <c r="D18" s="3">
        <v>6</v>
      </c>
      <c r="E18" s="3">
        <v>8</v>
      </c>
      <c r="F18" s="3">
        <v>8</v>
      </c>
      <c r="G18" s="3">
        <v>3</v>
      </c>
      <c r="H18" s="3">
        <v>5</v>
      </c>
      <c r="I18" s="3">
        <v>5</v>
      </c>
      <c r="J18" s="3">
        <v>2</v>
      </c>
      <c r="K18" s="3">
        <v>5</v>
      </c>
      <c r="L18" s="3">
        <v>3</v>
      </c>
      <c r="M18" s="3">
        <v>1</v>
      </c>
      <c r="N18" s="3">
        <v>2</v>
      </c>
      <c r="O18" s="3">
        <v>5</v>
      </c>
      <c r="P18" s="3">
        <v>0</v>
      </c>
    </row>
    <row r="19" spans="1:16" x14ac:dyDescent="0.35">
      <c r="A19" s="41"/>
      <c r="B19" s="3">
        <v>4</v>
      </c>
      <c r="C19" s="3">
        <v>8</v>
      </c>
      <c r="D19" s="3">
        <v>7</v>
      </c>
      <c r="E19" s="3">
        <v>8</v>
      </c>
      <c r="F19" s="3">
        <v>8</v>
      </c>
      <c r="G19" s="3">
        <v>3</v>
      </c>
      <c r="H19" s="3">
        <v>5</v>
      </c>
      <c r="I19" s="3">
        <v>5</v>
      </c>
      <c r="J19" s="3">
        <v>2</v>
      </c>
      <c r="K19" s="3">
        <v>5</v>
      </c>
      <c r="L19" s="3">
        <v>3</v>
      </c>
      <c r="M19" s="3">
        <v>1</v>
      </c>
      <c r="N19" s="3">
        <v>8</v>
      </c>
      <c r="O19" s="3">
        <v>5</v>
      </c>
      <c r="P19" s="3">
        <v>0</v>
      </c>
    </row>
    <row r="20" spans="1:16" x14ac:dyDescent="0.35">
      <c r="A20" s="41"/>
      <c r="B20" s="3">
        <v>5</v>
      </c>
      <c r="C20" s="3">
        <v>8</v>
      </c>
      <c r="D20" s="3">
        <v>7</v>
      </c>
      <c r="E20" s="3">
        <v>8</v>
      </c>
      <c r="F20" s="3">
        <v>8</v>
      </c>
      <c r="G20" s="3">
        <v>3</v>
      </c>
      <c r="H20" s="3">
        <v>5</v>
      </c>
      <c r="I20" s="3">
        <v>5</v>
      </c>
      <c r="J20" s="3">
        <v>2</v>
      </c>
      <c r="K20" s="3">
        <v>5</v>
      </c>
      <c r="L20" s="3">
        <v>3</v>
      </c>
      <c r="M20" s="3">
        <v>1</v>
      </c>
      <c r="N20" s="3">
        <v>5</v>
      </c>
      <c r="O20" s="3">
        <v>5</v>
      </c>
      <c r="P20" s="3">
        <v>0</v>
      </c>
    </row>
    <row r="21" spans="1:16" x14ac:dyDescent="0.35">
      <c r="A21" s="41"/>
      <c r="B21" s="3">
        <v>5</v>
      </c>
      <c r="C21" s="3">
        <v>8</v>
      </c>
      <c r="D21" s="3">
        <v>7</v>
      </c>
      <c r="E21" s="3">
        <v>8</v>
      </c>
      <c r="F21" s="3">
        <v>8</v>
      </c>
      <c r="G21" s="3">
        <v>3</v>
      </c>
      <c r="H21" s="3">
        <v>5</v>
      </c>
      <c r="I21" s="3">
        <v>5</v>
      </c>
      <c r="J21" s="3">
        <v>2</v>
      </c>
      <c r="K21" s="3">
        <v>5</v>
      </c>
      <c r="L21" s="3">
        <v>3</v>
      </c>
      <c r="M21" s="3">
        <v>1</v>
      </c>
      <c r="N21" s="3">
        <v>7</v>
      </c>
      <c r="O21" s="3">
        <v>6</v>
      </c>
      <c r="P21" s="3">
        <v>0</v>
      </c>
    </row>
    <row r="22" spans="1:16" x14ac:dyDescent="0.35">
      <c r="A22" s="41"/>
      <c r="B22" s="3">
        <v>5</v>
      </c>
      <c r="C22" s="3">
        <v>8</v>
      </c>
      <c r="D22" s="3">
        <v>7</v>
      </c>
      <c r="E22" s="3">
        <v>8</v>
      </c>
      <c r="F22" s="3">
        <v>8</v>
      </c>
      <c r="G22" s="3">
        <v>4</v>
      </c>
      <c r="H22" s="3">
        <v>5</v>
      </c>
      <c r="I22" s="3">
        <v>5</v>
      </c>
      <c r="J22" s="3">
        <v>2</v>
      </c>
      <c r="K22" s="3">
        <v>5</v>
      </c>
      <c r="L22" s="3">
        <v>3</v>
      </c>
      <c r="M22" s="3">
        <v>1</v>
      </c>
      <c r="N22" s="3">
        <v>7</v>
      </c>
      <c r="O22" s="3">
        <v>5</v>
      </c>
      <c r="P22" s="3">
        <v>0</v>
      </c>
    </row>
    <row r="23" spans="1:16" x14ac:dyDescent="0.35">
      <c r="A23" s="41"/>
      <c r="B23" s="3">
        <v>5</v>
      </c>
      <c r="C23" s="3">
        <v>8</v>
      </c>
      <c r="D23" s="3">
        <v>7</v>
      </c>
      <c r="E23" s="3">
        <v>8</v>
      </c>
      <c r="F23" s="3">
        <v>8</v>
      </c>
      <c r="G23" s="3">
        <v>4</v>
      </c>
      <c r="H23" s="3">
        <v>5</v>
      </c>
      <c r="I23" s="3">
        <v>5</v>
      </c>
      <c r="J23" s="3">
        <v>2</v>
      </c>
      <c r="K23" s="3">
        <v>5</v>
      </c>
      <c r="L23" s="3">
        <v>4</v>
      </c>
      <c r="M23" s="3">
        <v>2</v>
      </c>
      <c r="N23" s="3">
        <v>5</v>
      </c>
      <c r="O23" s="3">
        <v>5</v>
      </c>
      <c r="P23" s="3">
        <v>0</v>
      </c>
    </row>
    <row r="24" spans="1:16" x14ac:dyDescent="0.35">
      <c r="A24" s="41"/>
      <c r="B24" s="3">
        <v>5</v>
      </c>
      <c r="C24" s="3">
        <v>8</v>
      </c>
      <c r="D24" s="3">
        <v>7</v>
      </c>
      <c r="E24" s="3">
        <v>8</v>
      </c>
      <c r="F24" s="3">
        <v>9</v>
      </c>
      <c r="G24" s="3">
        <v>4</v>
      </c>
      <c r="H24" s="3">
        <v>5</v>
      </c>
      <c r="I24" s="3">
        <v>6</v>
      </c>
      <c r="J24" s="3">
        <v>2</v>
      </c>
      <c r="K24" s="3">
        <v>5</v>
      </c>
      <c r="L24" s="3">
        <v>4</v>
      </c>
      <c r="M24" s="3">
        <v>2</v>
      </c>
      <c r="N24" s="3"/>
      <c r="O24" s="3"/>
      <c r="P24" s="3"/>
    </row>
    <row r="25" spans="1:16" x14ac:dyDescent="0.35">
      <c r="A25" s="41"/>
      <c r="B25" s="3">
        <v>5</v>
      </c>
      <c r="C25" s="3">
        <v>8</v>
      </c>
      <c r="D25" s="3">
        <v>8</v>
      </c>
      <c r="E25" s="3">
        <v>8</v>
      </c>
      <c r="F25" s="3">
        <v>9</v>
      </c>
      <c r="G25" s="3">
        <v>4</v>
      </c>
      <c r="H25" s="3">
        <v>6</v>
      </c>
      <c r="I25" s="3">
        <v>6</v>
      </c>
      <c r="J25" s="3">
        <v>2</v>
      </c>
      <c r="K25" s="3">
        <v>5</v>
      </c>
      <c r="L25" s="3">
        <v>4</v>
      </c>
      <c r="M25" s="3">
        <v>2</v>
      </c>
      <c r="N25" s="3"/>
      <c r="O25" s="3"/>
      <c r="P25" s="3"/>
    </row>
    <row r="26" spans="1:16" x14ac:dyDescent="0.35">
      <c r="A26" s="41"/>
      <c r="B26" s="3">
        <v>5</v>
      </c>
      <c r="C26" s="3">
        <v>8</v>
      </c>
      <c r="D26" s="3">
        <v>8</v>
      </c>
      <c r="E26" s="3">
        <v>8</v>
      </c>
      <c r="F26" s="3">
        <v>9</v>
      </c>
      <c r="G26" s="3">
        <v>4</v>
      </c>
      <c r="H26" s="3">
        <v>6</v>
      </c>
      <c r="I26" s="3">
        <v>6</v>
      </c>
      <c r="J26" s="3">
        <v>2</v>
      </c>
      <c r="K26" s="3">
        <v>5</v>
      </c>
      <c r="L26" s="3">
        <v>4</v>
      </c>
      <c r="M26" s="3">
        <v>2</v>
      </c>
      <c r="N26" s="3"/>
      <c r="O26" s="3"/>
      <c r="P26" s="3"/>
    </row>
    <row r="27" spans="1:16" x14ac:dyDescent="0.35">
      <c r="A27" s="41"/>
      <c r="B27" s="3">
        <v>5</v>
      </c>
      <c r="C27" s="3">
        <v>8</v>
      </c>
      <c r="D27" s="3">
        <v>8</v>
      </c>
      <c r="E27" s="3">
        <v>8</v>
      </c>
      <c r="F27" s="3">
        <v>9</v>
      </c>
      <c r="G27" s="3">
        <v>4</v>
      </c>
      <c r="H27" s="3">
        <v>6</v>
      </c>
      <c r="I27" s="3">
        <v>6</v>
      </c>
      <c r="J27" s="3">
        <v>3</v>
      </c>
      <c r="K27" s="3">
        <v>6</v>
      </c>
      <c r="L27" s="3">
        <v>5</v>
      </c>
      <c r="M27" s="3">
        <v>2</v>
      </c>
      <c r="N27" s="3"/>
      <c r="O27" s="3"/>
      <c r="P27" s="3"/>
    </row>
    <row r="28" spans="1:16" x14ac:dyDescent="0.35">
      <c r="A28" s="41"/>
      <c r="B28" s="3">
        <v>5</v>
      </c>
      <c r="C28" s="3">
        <v>9</v>
      </c>
      <c r="D28" s="3">
        <v>8</v>
      </c>
      <c r="E28" s="3">
        <v>8</v>
      </c>
      <c r="F28" s="3">
        <v>9</v>
      </c>
      <c r="G28" s="3">
        <v>5</v>
      </c>
      <c r="H28" s="3">
        <v>6</v>
      </c>
      <c r="I28" s="3">
        <v>7</v>
      </c>
      <c r="J28" s="3">
        <v>3</v>
      </c>
      <c r="K28" s="3">
        <v>6</v>
      </c>
      <c r="L28" s="3">
        <v>5</v>
      </c>
      <c r="M28" s="3">
        <v>2</v>
      </c>
      <c r="N28" s="3">
        <v>4</v>
      </c>
      <c r="O28" s="3">
        <v>8</v>
      </c>
      <c r="P28" s="3">
        <v>1</v>
      </c>
    </row>
    <row r="29" spans="1:16" x14ac:dyDescent="0.35">
      <c r="A29" s="41"/>
      <c r="B29" s="3">
        <v>6</v>
      </c>
      <c r="C29" s="3">
        <v>9</v>
      </c>
      <c r="D29" s="3">
        <v>8</v>
      </c>
      <c r="E29" s="3">
        <v>8</v>
      </c>
      <c r="F29" s="3">
        <v>9</v>
      </c>
      <c r="G29" s="3">
        <v>5</v>
      </c>
      <c r="H29" s="3">
        <v>6</v>
      </c>
      <c r="I29" s="3">
        <v>7</v>
      </c>
      <c r="J29" s="3">
        <v>3</v>
      </c>
      <c r="K29" s="3">
        <v>6</v>
      </c>
      <c r="L29" s="3">
        <v>5</v>
      </c>
      <c r="M29" s="3">
        <v>2</v>
      </c>
      <c r="N29" s="3">
        <v>4</v>
      </c>
      <c r="O29" s="3">
        <v>8</v>
      </c>
      <c r="P29" s="3">
        <v>1</v>
      </c>
    </row>
    <row r="30" spans="1:16" x14ac:dyDescent="0.35">
      <c r="A30" s="41"/>
      <c r="B30" s="3">
        <v>6</v>
      </c>
      <c r="C30" s="3">
        <v>10</v>
      </c>
      <c r="D30" s="3">
        <v>8</v>
      </c>
      <c r="E30" s="3">
        <v>8</v>
      </c>
      <c r="F30" s="3">
        <v>9</v>
      </c>
      <c r="G30" s="3">
        <v>5</v>
      </c>
      <c r="H30" s="3">
        <v>6</v>
      </c>
      <c r="I30" s="3">
        <v>7</v>
      </c>
      <c r="J30" s="3">
        <v>3</v>
      </c>
      <c r="K30" s="3">
        <v>6</v>
      </c>
      <c r="L30" s="3">
        <v>5</v>
      </c>
      <c r="M30" s="3">
        <v>2</v>
      </c>
      <c r="N30" s="3">
        <v>3</v>
      </c>
      <c r="O30" s="3">
        <v>8</v>
      </c>
      <c r="P30" s="3">
        <v>0</v>
      </c>
    </row>
    <row r="31" spans="1:16" x14ac:dyDescent="0.35">
      <c r="A31" s="41"/>
      <c r="B31" s="3">
        <v>6</v>
      </c>
      <c r="C31" s="3">
        <v>10</v>
      </c>
      <c r="D31" s="3">
        <v>8</v>
      </c>
      <c r="E31" s="3">
        <v>8</v>
      </c>
      <c r="F31" s="3">
        <v>9</v>
      </c>
      <c r="G31" s="3">
        <v>5</v>
      </c>
      <c r="H31" s="3">
        <v>6</v>
      </c>
      <c r="I31" s="3">
        <v>7</v>
      </c>
      <c r="J31" s="3">
        <v>3</v>
      </c>
      <c r="K31" s="3">
        <v>7</v>
      </c>
      <c r="L31" s="3">
        <v>5</v>
      </c>
      <c r="M31" s="3">
        <v>3</v>
      </c>
      <c r="N31" s="3">
        <v>4</v>
      </c>
      <c r="O31" s="3">
        <v>8</v>
      </c>
      <c r="P31" s="3">
        <v>5</v>
      </c>
    </row>
    <row r="32" spans="1:16" x14ac:dyDescent="0.35">
      <c r="A32" s="41"/>
      <c r="B32" s="3">
        <v>6</v>
      </c>
      <c r="C32" s="3">
        <v>10</v>
      </c>
      <c r="D32" s="3">
        <v>9</v>
      </c>
      <c r="E32" s="3">
        <v>8</v>
      </c>
      <c r="F32" s="3">
        <v>9</v>
      </c>
      <c r="G32" s="3">
        <v>5</v>
      </c>
      <c r="H32" s="3">
        <v>6</v>
      </c>
      <c r="I32" s="3">
        <v>7</v>
      </c>
      <c r="J32" s="3">
        <v>3</v>
      </c>
      <c r="K32" s="3">
        <v>7</v>
      </c>
      <c r="L32" s="3">
        <v>5</v>
      </c>
      <c r="M32" s="3">
        <v>3</v>
      </c>
      <c r="N32" s="3">
        <v>6</v>
      </c>
      <c r="O32" s="3">
        <v>8</v>
      </c>
      <c r="P32" s="3">
        <v>2</v>
      </c>
    </row>
    <row r="33" spans="1:16" x14ac:dyDescent="0.35">
      <c r="A33" s="41"/>
      <c r="B33" s="3">
        <v>6</v>
      </c>
      <c r="C33" s="3">
        <v>10</v>
      </c>
      <c r="D33" s="3">
        <v>9</v>
      </c>
      <c r="E33" s="3">
        <v>8</v>
      </c>
      <c r="F33" s="3">
        <v>9</v>
      </c>
      <c r="G33" s="3">
        <v>5</v>
      </c>
      <c r="H33" s="3">
        <v>6</v>
      </c>
      <c r="I33" s="3">
        <v>7</v>
      </c>
      <c r="J33" s="3">
        <v>4</v>
      </c>
      <c r="K33" s="3">
        <v>7</v>
      </c>
      <c r="L33" s="3">
        <v>5</v>
      </c>
      <c r="M33" s="3">
        <v>4</v>
      </c>
      <c r="N33" s="3">
        <v>3</v>
      </c>
      <c r="O33" s="3">
        <v>8</v>
      </c>
      <c r="P33" s="3">
        <v>0</v>
      </c>
    </row>
    <row r="34" spans="1:16" x14ac:dyDescent="0.35">
      <c r="A34" s="41"/>
      <c r="B34" s="3">
        <v>6</v>
      </c>
      <c r="C34" s="3">
        <v>10</v>
      </c>
      <c r="D34" s="3">
        <v>9</v>
      </c>
      <c r="E34" s="3">
        <v>9</v>
      </c>
      <c r="F34" s="3">
        <v>9</v>
      </c>
      <c r="G34" s="3">
        <v>5</v>
      </c>
      <c r="H34" s="3">
        <v>6</v>
      </c>
      <c r="I34" s="3">
        <v>7</v>
      </c>
      <c r="J34" s="3">
        <v>4</v>
      </c>
      <c r="K34" s="3">
        <v>8</v>
      </c>
      <c r="L34" s="3">
        <v>5</v>
      </c>
      <c r="M34" s="3">
        <v>4</v>
      </c>
      <c r="N34" s="3">
        <v>3</v>
      </c>
      <c r="O34" s="3">
        <v>8</v>
      </c>
      <c r="P34" s="3">
        <v>0</v>
      </c>
    </row>
    <row r="35" spans="1:16" x14ac:dyDescent="0.35">
      <c r="A35" s="41"/>
      <c r="B35" s="3">
        <v>6</v>
      </c>
      <c r="C35" s="3">
        <v>10</v>
      </c>
      <c r="D35" s="3">
        <v>9</v>
      </c>
      <c r="E35" s="3">
        <v>9</v>
      </c>
      <c r="F35" s="3">
        <v>9</v>
      </c>
      <c r="G35" s="3">
        <v>5</v>
      </c>
      <c r="H35" s="3">
        <v>6</v>
      </c>
      <c r="I35" s="3">
        <v>7</v>
      </c>
      <c r="J35" s="3">
        <v>4</v>
      </c>
      <c r="K35" s="3">
        <v>8</v>
      </c>
      <c r="L35" s="3">
        <v>5</v>
      </c>
      <c r="M35" s="3">
        <v>4</v>
      </c>
      <c r="N35" s="3">
        <v>4</v>
      </c>
      <c r="O35" s="3">
        <v>8</v>
      </c>
      <c r="P35" s="3">
        <v>0</v>
      </c>
    </row>
    <row r="36" spans="1:16" x14ac:dyDescent="0.35">
      <c r="A36" s="41"/>
      <c r="B36" s="3">
        <v>7</v>
      </c>
      <c r="C36" s="3">
        <v>10</v>
      </c>
      <c r="D36" s="3">
        <v>9</v>
      </c>
      <c r="E36" s="3">
        <v>9</v>
      </c>
      <c r="F36" s="3">
        <v>9</v>
      </c>
      <c r="G36" s="3">
        <v>5</v>
      </c>
      <c r="H36" s="3">
        <v>6</v>
      </c>
      <c r="I36" s="3">
        <v>8</v>
      </c>
      <c r="J36" s="3">
        <v>4</v>
      </c>
      <c r="K36" s="3">
        <v>8</v>
      </c>
      <c r="L36" s="3">
        <v>5</v>
      </c>
      <c r="M36" s="3">
        <v>4</v>
      </c>
      <c r="N36" s="3">
        <v>3</v>
      </c>
      <c r="O36" s="3">
        <v>8</v>
      </c>
      <c r="P36" s="3">
        <v>1</v>
      </c>
    </row>
    <row r="37" spans="1:16" x14ac:dyDescent="0.35">
      <c r="A37" s="41"/>
      <c r="B37" s="3">
        <v>7</v>
      </c>
      <c r="C37" s="3">
        <v>10</v>
      </c>
      <c r="D37" s="3">
        <v>10</v>
      </c>
      <c r="E37" s="3">
        <v>9</v>
      </c>
      <c r="F37" s="3">
        <v>9</v>
      </c>
      <c r="G37" s="3">
        <v>5</v>
      </c>
      <c r="H37" s="3">
        <v>7</v>
      </c>
      <c r="I37" s="3">
        <v>8</v>
      </c>
      <c r="J37" s="3">
        <v>4</v>
      </c>
      <c r="K37" s="3">
        <v>8</v>
      </c>
      <c r="L37" s="3">
        <v>5</v>
      </c>
      <c r="M37" s="3">
        <v>5</v>
      </c>
      <c r="N37" s="3">
        <v>8</v>
      </c>
      <c r="O37" s="3">
        <v>8</v>
      </c>
      <c r="P37" s="3">
        <v>4</v>
      </c>
    </row>
    <row r="38" spans="1:16" x14ac:dyDescent="0.35">
      <c r="A38" s="41"/>
      <c r="B38" s="3">
        <v>8</v>
      </c>
      <c r="C38" s="3">
        <v>10</v>
      </c>
      <c r="D38" s="3"/>
      <c r="E38" s="3">
        <v>9</v>
      </c>
      <c r="F38" s="3">
        <v>9</v>
      </c>
      <c r="G38" s="3">
        <v>5</v>
      </c>
      <c r="H38" s="3">
        <v>7</v>
      </c>
      <c r="I38" s="3">
        <v>8</v>
      </c>
      <c r="J38" s="3">
        <v>4</v>
      </c>
      <c r="K38" s="3">
        <v>8</v>
      </c>
      <c r="L38" s="3">
        <v>6</v>
      </c>
      <c r="M38" s="3">
        <v>5</v>
      </c>
      <c r="N38" s="3">
        <v>1</v>
      </c>
      <c r="O38" s="3">
        <v>7</v>
      </c>
      <c r="P38" s="3">
        <v>5</v>
      </c>
    </row>
    <row r="39" spans="1:16" x14ac:dyDescent="0.35">
      <c r="A39" s="41"/>
      <c r="B39" s="3">
        <v>8</v>
      </c>
      <c r="C39" s="3"/>
      <c r="D39" s="3"/>
      <c r="E39" s="3">
        <v>9</v>
      </c>
      <c r="F39" s="3">
        <v>10</v>
      </c>
      <c r="G39" s="3">
        <v>5</v>
      </c>
      <c r="H39" s="3">
        <v>7</v>
      </c>
      <c r="I39" s="3">
        <v>9</v>
      </c>
      <c r="J39" s="3">
        <v>5</v>
      </c>
      <c r="K39" s="3">
        <v>8</v>
      </c>
      <c r="L39" s="3">
        <v>7</v>
      </c>
      <c r="M39" s="3">
        <v>5</v>
      </c>
      <c r="N39" s="3">
        <v>5</v>
      </c>
      <c r="O39" s="3">
        <v>8</v>
      </c>
      <c r="P39" s="3">
        <v>0</v>
      </c>
    </row>
    <row r="40" spans="1:16" x14ac:dyDescent="0.35">
      <c r="A40" s="41"/>
      <c r="B40" s="3">
        <v>8</v>
      </c>
      <c r="C40" s="3"/>
      <c r="D40" s="3"/>
      <c r="E40" s="3">
        <v>9</v>
      </c>
      <c r="F40" s="3">
        <v>10</v>
      </c>
      <c r="G40" s="3">
        <v>5</v>
      </c>
      <c r="H40" s="3">
        <v>7</v>
      </c>
      <c r="I40" s="3">
        <v>9</v>
      </c>
      <c r="J40" s="3">
        <v>5</v>
      </c>
      <c r="K40" s="3">
        <v>8</v>
      </c>
      <c r="L40" s="3">
        <v>7</v>
      </c>
      <c r="M40" s="3">
        <v>5</v>
      </c>
      <c r="N40" s="3">
        <v>5</v>
      </c>
      <c r="O40" s="3">
        <v>3</v>
      </c>
      <c r="P40" s="3">
        <v>10</v>
      </c>
    </row>
    <row r="41" spans="1:16" x14ac:dyDescent="0.35">
      <c r="A41" s="41"/>
      <c r="B41" s="3">
        <v>8</v>
      </c>
      <c r="C41" s="3"/>
      <c r="D41" s="3"/>
      <c r="E41" s="3">
        <v>9</v>
      </c>
      <c r="F41" s="3">
        <v>10</v>
      </c>
      <c r="G41" s="3">
        <v>5</v>
      </c>
      <c r="H41" s="3">
        <v>7</v>
      </c>
      <c r="I41" s="3">
        <v>9</v>
      </c>
      <c r="J41" s="3">
        <v>5</v>
      </c>
      <c r="K41" s="3">
        <v>9</v>
      </c>
      <c r="L41" s="3">
        <v>7</v>
      </c>
      <c r="M41" s="3">
        <v>5</v>
      </c>
      <c r="N41" s="3">
        <v>5</v>
      </c>
      <c r="O41" s="3">
        <v>7</v>
      </c>
      <c r="P41" s="3">
        <v>2</v>
      </c>
    </row>
    <row r="42" spans="1:16" x14ac:dyDescent="0.35">
      <c r="A42" s="41"/>
      <c r="B42" s="3">
        <v>8</v>
      </c>
      <c r="C42" s="3"/>
      <c r="D42" s="3"/>
      <c r="E42" s="3">
        <v>10</v>
      </c>
      <c r="F42" s="3">
        <v>10</v>
      </c>
      <c r="G42" s="3">
        <v>6</v>
      </c>
      <c r="H42" s="3">
        <v>7</v>
      </c>
      <c r="I42" s="3">
        <v>9</v>
      </c>
      <c r="J42" s="3">
        <v>5</v>
      </c>
      <c r="K42" s="3">
        <v>9</v>
      </c>
      <c r="L42" s="3">
        <v>7</v>
      </c>
      <c r="M42" s="3">
        <v>5</v>
      </c>
      <c r="N42" s="3">
        <v>6</v>
      </c>
      <c r="O42" s="3">
        <v>9</v>
      </c>
      <c r="P42" s="3">
        <v>0</v>
      </c>
    </row>
    <row r="43" spans="1:16" x14ac:dyDescent="0.35">
      <c r="A43" s="41"/>
      <c r="B43" s="3">
        <v>8</v>
      </c>
      <c r="C43" s="3"/>
      <c r="D43" s="3"/>
      <c r="E43" s="3">
        <v>10</v>
      </c>
      <c r="F43" s="3">
        <v>10</v>
      </c>
      <c r="G43" s="3">
        <v>6</v>
      </c>
      <c r="H43" s="3">
        <v>7</v>
      </c>
      <c r="I43" s="3">
        <v>10</v>
      </c>
      <c r="J43" s="3">
        <v>6</v>
      </c>
      <c r="K43" s="3">
        <v>9</v>
      </c>
      <c r="L43" s="3">
        <v>9</v>
      </c>
      <c r="M43" s="3">
        <v>5</v>
      </c>
      <c r="N43" s="3">
        <v>5</v>
      </c>
      <c r="O43" s="3">
        <v>10</v>
      </c>
      <c r="P43" s="3">
        <v>0</v>
      </c>
    </row>
    <row r="44" spans="1:16" x14ac:dyDescent="0.35">
      <c r="A44" s="41"/>
      <c r="B44" s="3">
        <v>9</v>
      </c>
      <c r="C44" s="3"/>
      <c r="D44" s="3"/>
      <c r="E44" s="3">
        <v>10</v>
      </c>
      <c r="F44" s="3">
        <v>10</v>
      </c>
      <c r="G44" s="3">
        <v>7</v>
      </c>
      <c r="H44" s="3">
        <v>7</v>
      </c>
      <c r="I44" s="3">
        <v>10</v>
      </c>
      <c r="J44" s="3">
        <v>6</v>
      </c>
      <c r="K44" s="3">
        <v>9</v>
      </c>
      <c r="L44" s="3">
        <v>10</v>
      </c>
      <c r="M44" s="3">
        <v>7</v>
      </c>
      <c r="N44" s="3">
        <v>4</v>
      </c>
      <c r="O44" s="3">
        <v>9</v>
      </c>
      <c r="P44" s="3">
        <v>3</v>
      </c>
    </row>
    <row r="45" spans="1:16" x14ac:dyDescent="0.35">
      <c r="A45" s="41"/>
      <c r="B45" s="3">
        <v>9</v>
      </c>
      <c r="C45" s="3"/>
      <c r="D45" s="3"/>
      <c r="E45" s="3">
        <v>10</v>
      </c>
      <c r="F45" s="3">
        <v>10</v>
      </c>
      <c r="G45" s="3">
        <v>8</v>
      </c>
      <c r="H45" s="3">
        <v>8</v>
      </c>
      <c r="I45" s="3">
        <v>10</v>
      </c>
      <c r="J45" s="3"/>
      <c r="K45" s="3">
        <v>10</v>
      </c>
      <c r="L45" s="3">
        <v>10</v>
      </c>
      <c r="M45" s="3">
        <v>7</v>
      </c>
      <c r="N45" s="3">
        <v>7</v>
      </c>
      <c r="O45" s="3">
        <v>9</v>
      </c>
      <c r="P45" s="3">
        <v>6</v>
      </c>
    </row>
    <row r="46" spans="1:16" x14ac:dyDescent="0.35">
      <c r="A46" s="41"/>
      <c r="B46" s="3">
        <v>9</v>
      </c>
      <c r="C46" s="3"/>
      <c r="D46" s="3"/>
      <c r="E46" s="3">
        <v>10</v>
      </c>
      <c r="F46" s="3">
        <v>10</v>
      </c>
      <c r="G46" s="3"/>
      <c r="H46" s="3"/>
      <c r="I46" s="3"/>
      <c r="J46" s="3"/>
      <c r="K46" s="3"/>
      <c r="L46" s="3"/>
      <c r="M46" s="3"/>
      <c r="N46" s="3">
        <v>6</v>
      </c>
      <c r="O46" s="3">
        <v>8</v>
      </c>
      <c r="P46" s="3">
        <v>10</v>
      </c>
    </row>
    <row r="47" spans="1:16" x14ac:dyDescent="0.35">
      <c r="A47" s="41"/>
      <c r="B47" s="3">
        <v>10</v>
      </c>
      <c r="C47" s="3"/>
      <c r="D47" s="3"/>
      <c r="E47" s="3">
        <v>10</v>
      </c>
      <c r="F47" s="3">
        <v>10</v>
      </c>
      <c r="G47" s="3"/>
      <c r="H47" s="3"/>
      <c r="I47" s="3"/>
      <c r="J47" s="3"/>
      <c r="K47" s="3"/>
      <c r="L47" s="3"/>
      <c r="M47" s="3"/>
      <c r="N47" s="3">
        <v>6</v>
      </c>
      <c r="O47" s="3">
        <v>7</v>
      </c>
      <c r="P47" s="3">
        <v>4</v>
      </c>
    </row>
    <row r="48" spans="1:16" x14ac:dyDescent="0.35">
      <c r="A48" s="41"/>
      <c r="B48" s="3">
        <v>10</v>
      </c>
      <c r="C48" s="3"/>
      <c r="D48" s="3"/>
      <c r="E48" s="3">
        <v>10</v>
      </c>
      <c r="F48" s="3">
        <v>10</v>
      </c>
      <c r="G48" s="3"/>
      <c r="H48" s="3"/>
      <c r="I48" s="3"/>
      <c r="J48" s="3"/>
      <c r="K48" s="3"/>
      <c r="L48" s="3"/>
      <c r="M48" s="3"/>
      <c r="N48" s="3">
        <v>5</v>
      </c>
      <c r="O48" s="3">
        <v>7</v>
      </c>
      <c r="P48" s="3">
        <v>3</v>
      </c>
    </row>
    <row r="49" spans="1:16" x14ac:dyDescent="0.35">
      <c r="A49" s="42"/>
      <c r="B49" s="3">
        <v>10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>
        <v>5</v>
      </c>
      <c r="O49" s="3">
        <v>8</v>
      </c>
      <c r="P49" s="3">
        <v>4</v>
      </c>
    </row>
    <row r="50" spans="1:16" s="23" customFormat="1" x14ac:dyDescent="0.35">
      <c r="A50" s="19" t="s">
        <v>58</v>
      </c>
      <c r="B50" s="6">
        <f>COUNT(B4:B49)</f>
        <v>46</v>
      </c>
      <c r="C50" s="6">
        <f t="shared" ref="C50:P50" si="0">COUNT(C4:C49)</f>
        <v>35</v>
      </c>
      <c r="D50" s="6">
        <f t="shared" si="0"/>
        <v>34</v>
      </c>
      <c r="E50" s="6">
        <f t="shared" si="0"/>
        <v>45</v>
      </c>
      <c r="F50" s="6">
        <f t="shared" si="0"/>
        <v>45</v>
      </c>
      <c r="G50" s="6">
        <f t="shared" si="0"/>
        <v>42</v>
      </c>
      <c r="H50" s="6">
        <f t="shared" si="0"/>
        <v>42</v>
      </c>
      <c r="I50" s="6">
        <f t="shared" si="0"/>
        <v>42</v>
      </c>
      <c r="J50" s="6">
        <f t="shared" si="0"/>
        <v>41</v>
      </c>
      <c r="K50" s="6">
        <f t="shared" si="0"/>
        <v>42</v>
      </c>
      <c r="L50" s="6">
        <f t="shared" si="0"/>
        <v>42</v>
      </c>
      <c r="M50" s="6">
        <f t="shared" si="0"/>
        <v>42</v>
      </c>
      <c r="N50" s="6">
        <f t="shared" si="0"/>
        <v>41</v>
      </c>
      <c r="O50" s="6">
        <f t="shared" si="0"/>
        <v>41</v>
      </c>
      <c r="P50" s="6">
        <f t="shared" si="0"/>
        <v>41</v>
      </c>
    </row>
    <row r="51" spans="1:16" s="23" customFormat="1" x14ac:dyDescent="0.35">
      <c r="A51" s="19" t="s">
        <v>59</v>
      </c>
      <c r="B51" s="29">
        <f>AVERAGE(B4:B49)</f>
        <v>5.3260869565217392</v>
      </c>
      <c r="C51" s="30">
        <f t="shared" ref="C51:P51" si="1">AVERAGE(C4:C49)</f>
        <v>7.371428571428571</v>
      </c>
      <c r="D51" s="30">
        <f t="shared" si="1"/>
        <v>6.6470588235294121</v>
      </c>
      <c r="E51" s="30">
        <f t="shared" si="1"/>
        <v>8.1111111111111107</v>
      </c>
      <c r="F51" s="30">
        <f t="shared" si="1"/>
        <v>8.6222222222222218</v>
      </c>
      <c r="G51" s="30">
        <f t="shared" si="1"/>
        <v>3.5476190476190474</v>
      </c>
      <c r="H51" s="29">
        <f t="shared" si="1"/>
        <v>5.4047619047619051</v>
      </c>
      <c r="I51" s="29">
        <f t="shared" si="1"/>
        <v>5.5952380952380949</v>
      </c>
      <c r="J51" s="30">
        <f t="shared" si="1"/>
        <v>2.3902439024390243</v>
      </c>
      <c r="K51" s="29">
        <f t="shared" si="1"/>
        <v>5.0952380952380949</v>
      </c>
      <c r="L51" s="29">
        <f t="shared" si="1"/>
        <v>4.0714285714285712</v>
      </c>
      <c r="M51" s="30">
        <f t="shared" si="1"/>
        <v>2.2619047619047619</v>
      </c>
      <c r="N51" s="30">
        <f t="shared" si="1"/>
        <v>4.5609756097560972</v>
      </c>
      <c r="O51" s="30">
        <f t="shared" si="1"/>
        <v>7.3170731707317076</v>
      </c>
      <c r="P51" s="30">
        <f t="shared" si="1"/>
        <v>1.9512195121951219</v>
      </c>
    </row>
    <row r="52" spans="1:16" s="23" customFormat="1" x14ac:dyDescent="0.35">
      <c r="A52" s="28" t="s">
        <v>60</v>
      </c>
      <c r="B52" s="31">
        <f>MEDIAN(B4:B49)</f>
        <v>5</v>
      </c>
      <c r="C52" s="32">
        <f t="shared" ref="C52:P52" si="2">MEDIAN(C4:C49)</f>
        <v>8</v>
      </c>
      <c r="D52" s="32">
        <f t="shared" si="2"/>
        <v>7</v>
      </c>
      <c r="E52" s="32">
        <f t="shared" si="2"/>
        <v>8</v>
      </c>
      <c r="F52" s="32">
        <f t="shared" si="2"/>
        <v>9</v>
      </c>
      <c r="G52" s="32">
        <f t="shared" si="2"/>
        <v>4</v>
      </c>
      <c r="H52" s="31">
        <f t="shared" si="2"/>
        <v>5.5</v>
      </c>
      <c r="I52" s="31">
        <f t="shared" si="2"/>
        <v>6</v>
      </c>
      <c r="J52" s="32">
        <f t="shared" si="2"/>
        <v>2</v>
      </c>
      <c r="K52" s="31">
        <f t="shared" si="2"/>
        <v>5</v>
      </c>
      <c r="L52" s="31">
        <f t="shared" si="2"/>
        <v>4</v>
      </c>
      <c r="M52" s="32">
        <f t="shared" si="2"/>
        <v>2</v>
      </c>
      <c r="N52" s="32">
        <f t="shared" si="2"/>
        <v>5</v>
      </c>
      <c r="O52" s="32">
        <f t="shared" si="2"/>
        <v>8</v>
      </c>
      <c r="P52" s="32">
        <f t="shared" si="2"/>
        <v>1</v>
      </c>
    </row>
    <row r="53" spans="1:16" s="36" customFormat="1" x14ac:dyDescent="0.35">
      <c r="A53" s="34" t="s">
        <v>61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</row>
    <row r="54" spans="1:16" s="24" customFormat="1" x14ac:dyDescent="0.35">
      <c r="A54" s="21">
        <v>0</v>
      </c>
      <c r="B54" s="3">
        <f>COUNTIF(B4:B49,0)</f>
        <v>1</v>
      </c>
      <c r="C54" s="3">
        <f t="shared" ref="C54:P54" si="3">COUNTIF(C4:C49,0)</f>
        <v>1</v>
      </c>
      <c r="D54" s="3">
        <f t="shared" si="3"/>
        <v>0</v>
      </c>
      <c r="E54" s="3">
        <f t="shared" si="3"/>
        <v>0</v>
      </c>
      <c r="F54" s="3">
        <f t="shared" si="3"/>
        <v>0</v>
      </c>
      <c r="G54" s="3">
        <f t="shared" si="3"/>
        <v>6</v>
      </c>
      <c r="H54" s="3">
        <f t="shared" si="3"/>
        <v>1</v>
      </c>
      <c r="I54" s="3">
        <f t="shared" si="3"/>
        <v>1</v>
      </c>
      <c r="J54" s="3">
        <f t="shared" si="3"/>
        <v>8</v>
      </c>
      <c r="K54" s="3">
        <f t="shared" si="3"/>
        <v>5</v>
      </c>
      <c r="L54" s="3">
        <f t="shared" si="3"/>
        <v>6</v>
      </c>
      <c r="M54" s="3">
        <f t="shared" si="3"/>
        <v>11</v>
      </c>
      <c r="N54" s="3">
        <f t="shared" si="3"/>
        <v>0</v>
      </c>
      <c r="O54" s="3">
        <f t="shared" si="3"/>
        <v>0</v>
      </c>
      <c r="P54" s="3">
        <f t="shared" si="3"/>
        <v>18</v>
      </c>
    </row>
    <row r="55" spans="1:16" s="24" customFormat="1" x14ac:dyDescent="0.35">
      <c r="A55" s="21">
        <v>1</v>
      </c>
      <c r="B55" s="3">
        <f>COUNTIF(B4:B49,1)</f>
        <v>2</v>
      </c>
      <c r="C55" s="3">
        <f t="shared" ref="C55:P55" si="4">COUNTIF(C4:C49,1)</f>
        <v>0</v>
      </c>
      <c r="D55" s="3">
        <f t="shared" si="4"/>
        <v>1</v>
      </c>
      <c r="E55" s="3">
        <f t="shared" si="4"/>
        <v>0</v>
      </c>
      <c r="F55" s="3">
        <f t="shared" si="4"/>
        <v>0</v>
      </c>
      <c r="G55" s="3">
        <f t="shared" si="4"/>
        <v>0</v>
      </c>
      <c r="H55" s="3">
        <f t="shared" si="4"/>
        <v>0</v>
      </c>
      <c r="I55" s="3">
        <f t="shared" si="4"/>
        <v>2</v>
      </c>
      <c r="J55" s="3">
        <f t="shared" si="4"/>
        <v>6</v>
      </c>
      <c r="K55" s="3">
        <f t="shared" si="4"/>
        <v>4</v>
      </c>
      <c r="L55" s="3">
        <f t="shared" si="4"/>
        <v>0</v>
      </c>
      <c r="M55" s="3">
        <f t="shared" si="4"/>
        <v>8</v>
      </c>
      <c r="N55" s="3">
        <f t="shared" si="4"/>
        <v>3</v>
      </c>
      <c r="O55" s="3">
        <f t="shared" si="4"/>
        <v>0</v>
      </c>
      <c r="P55" s="3">
        <f t="shared" si="4"/>
        <v>6</v>
      </c>
    </row>
    <row r="56" spans="1:16" s="24" customFormat="1" x14ac:dyDescent="0.35">
      <c r="A56" s="21">
        <v>2</v>
      </c>
      <c r="B56" s="3">
        <f>COUNTIF(B4:B49,2)</f>
        <v>4</v>
      </c>
      <c r="C56" s="3">
        <f t="shared" ref="C56:P56" si="5">COUNTIF(C4:C49,2)</f>
        <v>1</v>
      </c>
      <c r="D56" s="3">
        <f t="shared" si="5"/>
        <v>0</v>
      </c>
      <c r="E56" s="3">
        <f t="shared" si="5"/>
        <v>0</v>
      </c>
      <c r="F56" s="3">
        <f t="shared" si="5"/>
        <v>0</v>
      </c>
      <c r="G56" s="3">
        <f t="shared" si="5"/>
        <v>8</v>
      </c>
      <c r="H56" s="3">
        <f t="shared" si="5"/>
        <v>0</v>
      </c>
      <c r="I56" s="3">
        <f t="shared" si="5"/>
        <v>3</v>
      </c>
      <c r="J56" s="3">
        <f t="shared" si="5"/>
        <v>9</v>
      </c>
      <c r="K56" s="3">
        <f t="shared" si="5"/>
        <v>1</v>
      </c>
      <c r="L56" s="3">
        <f t="shared" si="5"/>
        <v>2</v>
      </c>
      <c r="M56" s="3">
        <f t="shared" si="5"/>
        <v>8</v>
      </c>
      <c r="N56" s="3">
        <f t="shared" si="5"/>
        <v>3</v>
      </c>
      <c r="O56" s="3">
        <f t="shared" si="5"/>
        <v>0</v>
      </c>
      <c r="P56" s="3">
        <f t="shared" si="5"/>
        <v>4</v>
      </c>
    </row>
    <row r="57" spans="1:16" s="24" customFormat="1" x14ac:dyDescent="0.35">
      <c r="A57" s="21">
        <v>3</v>
      </c>
      <c r="B57" s="3">
        <f>COUNTIF(B4:B49,3)</f>
        <v>7</v>
      </c>
      <c r="C57" s="3">
        <f t="shared" ref="C57:P57" si="6">COUNTIF(C4:C49,3)</f>
        <v>0</v>
      </c>
      <c r="D57" s="3">
        <f t="shared" si="6"/>
        <v>0</v>
      </c>
      <c r="E57" s="3">
        <f t="shared" si="6"/>
        <v>0</v>
      </c>
      <c r="F57" s="3">
        <f t="shared" si="6"/>
        <v>0</v>
      </c>
      <c r="G57" s="3">
        <f t="shared" si="6"/>
        <v>4</v>
      </c>
      <c r="H57" s="3">
        <f t="shared" si="6"/>
        <v>2</v>
      </c>
      <c r="I57" s="3">
        <f t="shared" si="6"/>
        <v>5</v>
      </c>
      <c r="J57" s="3">
        <f t="shared" si="6"/>
        <v>6</v>
      </c>
      <c r="K57" s="3">
        <f t="shared" si="6"/>
        <v>0</v>
      </c>
      <c r="L57" s="3">
        <f t="shared" si="6"/>
        <v>11</v>
      </c>
      <c r="M57" s="3">
        <f t="shared" si="6"/>
        <v>2</v>
      </c>
      <c r="N57" s="3">
        <f t="shared" si="6"/>
        <v>6</v>
      </c>
      <c r="O57" s="3">
        <f t="shared" si="6"/>
        <v>1</v>
      </c>
      <c r="P57" s="3">
        <f t="shared" si="6"/>
        <v>4</v>
      </c>
    </row>
    <row r="58" spans="1:16" s="24" customFormat="1" x14ac:dyDescent="0.35">
      <c r="A58" s="21">
        <v>4</v>
      </c>
      <c r="B58" s="3">
        <f>COUNTIF(B4:B49,4)</f>
        <v>2</v>
      </c>
      <c r="C58" s="3">
        <f t="shared" ref="C58:P58" si="7">COUNTIF(C4:C49,4)</f>
        <v>2</v>
      </c>
      <c r="D58" s="3">
        <f t="shared" si="7"/>
        <v>1</v>
      </c>
      <c r="E58" s="3">
        <f t="shared" si="7"/>
        <v>0</v>
      </c>
      <c r="F58" s="3">
        <f t="shared" si="7"/>
        <v>0</v>
      </c>
      <c r="G58" s="3">
        <f t="shared" si="7"/>
        <v>6</v>
      </c>
      <c r="H58" s="3">
        <f t="shared" si="7"/>
        <v>5</v>
      </c>
      <c r="I58" s="3">
        <f t="shared" si="7"/>
        <v>3</v>
      </c>
      <c r="J58" s="3">
        <f t="shared" si="7"/>
        <v>6</v>
      </c>
      <c r="K58" s="3">
        <f t="shared" si="7"/>
        <v>4</v>
      </c>
      <c r="L58" s="3">
        <f t="shared" si="7"/>
        <v>4</v>
      </c>
      <c r="M58" s="3">
        <f t="shared" si="7"/>
        <v>4</v>
      </c>
      <c r="N58" s="3">
        <f t="shared" si="7"/>
        <v>6</v>
      </c>
      <c r="O58" s="3">
        <f t="shared" si="7"/>
        <v>0</v>
      </c>
      <c r="P58" s="3">
        <f t="shared" si="7"/>
        <v>3</v>
      </c>
    </row>
    <row r="59" spans="1:16" s="24" customFormat="1" x14ac:dyDescent="0.35">
      <c r="A59" s="21">
        <v>5</v>
      </c>
      <c r="B59" s="3">
        <f>COUNTIF(B4:B49,5)</f>
        <v>9</v>
      </c>
      <c r="C59" s="3">
        <f t="shared" ref="C59:P59" si="8">COUNTIF(C4:C49,5)</f>
        <v>3</v>
      </c>
      <c r="D59" s="3">
        <f t="shared" si="8"/>
        <v>10</v>
      </c>
      <c r="E59" s="3">
        <f t="shared" si="8"/>
        <v>3</v>
      </c>
      <c r="F59" s="3">
        <f t="shared" si="8"/>
        <v>0</v>
      </c>
      <c r="G59" s="3">
        <f t="shared" si="8"/>
        <v>14</v>
      </c>
      <c r="H59" s="3">
        <f t="shared" si="8"/>
        <v>13</v>
      </c>
      <c r="I59" s="3">
        <f t="shared" si="8"/>
        <v>6</v>
      </c>
      <c r="J59" s="3">
        <f t="shared" si="8"/>
        <v>4</v>
      </c>
      <c r="K59" s="3">
        <f t="shared" si="8"/>
        <v>9</v>
      </c>
      <c r="L59" s="3">
        <f t="shared" si="8"/>
        <v>11</v>
      </c>
      <c r="M59" s="3">
        <f t="shared" si="8"/>
        <v>7</v>
      </c>
      <c r="N59" s="3">
        <f t="shared" si="8"/>
        <v>12</v>
      </c>
      <c r="O59" s="3">
        <f t="shared" si="8"/>
        <v>7</v>
      </c>
      <c r="P59" s="3">
        <f t="shared" si="8"/>
        <v>2</v>
      </c>
    </row>
    <row r="60" spans="1:16" s="24" customFormat="1" x14ac:dyDescent="0.35">
      <c r="A60" s="21">
        <v>6</v>
      </c>
      <c r="B60" s="3">
        <f>COUNTIF(B4:B49,6)</f>
        <v>7</v>
      </c>
      <c r="C60" s="3">
        <f t="shared" ref="C60:P60" si="9">COUNTIF(C4:C49,6)</f>
        <v>3</v>
      </c>
      <c r="D60" s="3">
        <f t="shared" si="9"/>
        <v>3</v>
      </c>
      <c r="E60" s="3">
        <f t="shared" si="9"/>
        <v>0</v>
      </c>
      <c r="F60" s="3">
        <f t="shared" si="9"/>
        <v>2</v>
      </c>
      <c r="G60" s="3">
        <f t="shared" si="9"/>
        <v>2</v>
      </c>
      <c r="H60" s="3">
        <f t="shared" si="9"/>
        <v>12</v>
      </c>
      <c r="I60" s="3">
        <f t="shared" si="9"/>
        <v>4</v>
      </c>
      <c r="J60" s="3">
        <f t="shared" si="9"/>
        <v>2</v>
      </c>
      <c r="K60" s="3">
        <f t="shared" si="9"/>
        <v>4</v>
      </c>
      <c r="L60" s="3">
        <f t="shared" si="9"/>
        <v>1</v>
      </c>
      <c r="M60" s="3">
        <f t="shared" si="9"/>
        <v>0</v>
      </c>
      <c r="N60" s="3">
        <f t="shared" si="9"/>
        <v>4</v>
      </c>
      <c r="O60" s="3">
        <f t="shared" si="9"/>
        <v>1</v>
      </c>
      <c r="P60" s="3">
        <f t="shared" si="9"/>
        <v>2</v>
      </c>
    </row>
    <row r="61" spans="1:16" s="24" customFormat="1" x14ac:dyDescent="0.35">
      <c r="A61" s="21">
        <v>7</v>
      </c>
      <c r="B61" s="3">
        <f>COUNTIF(B4:B49,7)</f>
        <v>2</v>
      </c>
      <c r="C61" s="3">
        <f t="shared" ref="C61:P61" si="10">COUNTIF(C4:C49,7)</f>
        <v>5</v>
      </c>
      <c r="D61" s="3">
        <f t="shared" si="10"/>
        <v>6</v>
      </c>
      <c r="E61" s="3">
        <f t="shared" si="10"/>
        <v>8</v>
      </c>
      <c r="F61" s="3">
        <f t="shared" si="10"/>
        <v>3</v>
      </c>
      <c r="G61" s="3">
        <f t="shared" si="10"/>
        <v>1</v>
      </c>
      <c r="H61" s="3">
        <f t="shared" si="10"/>
        <v>8</v>
      </c>
      <c r="I61" s="3">
        <f t="shared" si="10"/>
        <v>8</v>
      </c>
      <c r="J61" s="3">
        <f t="shared" si="10"/>
        <v>0</v>
      </c>
      <c r="K61" s="3">
        <f t="shared" si="10"/>
        <v>3</v>
      </c>
      <c r="L61" s="3">
        <f t="shared" si="10"/>
        <v>4</v>
      </c>
      <c r="M61" s="3">
        <f t="shared" si="10"/>
        <v>2</v>
      </c>
      <c r="N61" s="3">
        <f t="shared" si="10"/>
        <v>4</v>
      </c>
      <c r="O61" s="3">
        <f t="shared" si="10"/>
        <v>8</v>
      </c>
      <c r="P61" s="3">
        <f t="shared" si="10"/>
        <v>0</v>
      </c>
    </row>
    <row r="62" spans="1:16" s="24" customFormat="1" x14ac:dyDescent="0.35">
      <c r="A62" s="21">
        <v>8</v>
      </c>
      <c r="B62" s="3">
        <f>COUNTIF(B4:B49,8)</f>
        <v>6</v>
      </c>
      <c r="C62" s="3">
        <f t="shared" ref="C62:P62" si="11">COUNTIF(C4:C49,8)</f>
        <v>9</v>
      </c>
      <c r="D62" s="3">
        <f t="shared" si="11"/>
        <v>7</v>
      </c>
      <c r="E62" s="3">
        <f t="shared" si="11"/>
        <v>19</v>
      </c>
      <c r="F62" s="3">
        <f t="shared" si="11"/>
        <v>15</v>
      </c>
      <c r="G62" s="3">
        <f t="shared" si="11"/>
        <v>1</v>
      </c>
      <c r="H62" s="3">
        <f t="shared" si="11"/>
        <v>1</v>
      </c>
      <c r="I62" s="3">
        <f t="shared" si="11"/>
        <v>3</v>
      </c>
      <c r="J62" s="3">
        <f t="shared" si="11"/>
        <v>0</v>
      </c>
      <c r="K62" s="3">
        <f t="shared" si="11"/>
        <v>7</v>
      </c>
      <c r="L62" s="3">
        <f t="shared" si="11"/>
        <v>0</v>
      </c>
      <c r="M62" s="3">
        <f t="shared" si="11"/>
        <v>0</v>
      </c>
      <c r="N62" s="3">
        <f t="shared" si="11"/>
        <v>3</v>
      </c>
      <c r="O62" s="3">
        <f t="shared" si="11"/>
        <v>17</v>
      </c>
      <c r="P62" s="3">
        <f t="shared" si="11"/>
        <v>0</v>
      </c>
    </row>
    <row r="63" spans="1:16" s="24" customFormat="1" x14ac:dyDescent="0.35">
      <c r="A63" s="21">
        <v>9</v>
      </c>
      <c r="B63" s="3">
        <f>COUNTIF(B4:B49,9)</f>
        <v>3</v>
      </c>
      <c r="C63" s="3">
        <f t="shared" ref="C63:P63" si="12">COUNTIF(C4:C49,9)</f>
        <v>2</v>
      </c>
      <c r="D63" s="3">
        <f t="shared" si="12"/>
        <v>5</v>
      </c>
      <c r="E63" s="3">
        <f t="shared" si="12"/>
        <v>8</v>
      </c>
      <c r="F63" s="3">
        <f t="shared" si="12"/>
        <v>15</v>
      </c>
      <c r="G63" s="3">
        <f t="shared" si="12"/>
        <v>0</v>
      </c>
      <c r="H63" s="3">
        <f t="shared" si="12"/>
        <v>0</v>
      </c>
      <c r="I63" s="3">
        <f t="shared" si="12"/>
        <v>4</v>
      </c>
      <c r="J63" s="3">
        <f t="shared" si="12"/>
        <v>0</v>
      </c>
      <c r="K63" s="3">
        <f t="shared" si="12"/>
        <v>4</v>
      </c>
      <c r="L63" s="3">
        <f t="shared" si="12"/>
        <v>1</v>
      </c>
      <c r="M63" s="3">
        <f t="shared" si="12"/>
        <v>0</v>
      </c>
      <c r="N63" s="3">
        <f t="shared" si="12"/>
        <v>0</v>
      </c>
      <c r="O63" s="3">
        <f t="shared" si="12"/>
        <v>6</v>
      </c>
      <c r="P63" s="3">
        <f t="shared" si="12"/>
        <v>0</v>
      </c>
    </row>
    <row r="64" spans="1:16" s="24" customFormat="1" x14ac:dyDescent="0.35">
      <c r="A64" s="21">
        <v>10</v>
      </c>
      <c r="B64" s="3">
        <f>COUNTIF(B4:B49,10)</f>
        <v>3</v>
      </c>
      <c r="C64" s="3">
        <f t="shared" ref="C64:P64" si="13">COUNTIF(C4:C49,10)</f>
        <v>9</v>
      </c>
      <c r="D64" s="3">
        <f t="shared" si="13"/>
        <v>1</v>
      </c>
      <c r="E64" s="3">
        <f t="shared" si="13"/>
        <v>7</v>
      </c>
      <c r="F64" s="3">
        <f t="shared" si="13"/>
        <v>10</v>
      </c>
      <c r="G64" s="3">
        <f t="shared" si="13"/>
        <v>0</v>
      </c>
      <c r="H64" s="3">
        <f t="shared" si="13"/>
        <v>0</v>
      </c>
      <c r="I64" s="3">
        <f t="shared" si="13"/>
        <v>3</v>
      </c>
      <c r="J64" s="3">
        <f t="shared" si="13"/>
        <v>0</v>
      </c>
      <c r="K64" s="3">
        <f t="shared" si="13"/>
        <v>1</v>
      </c>
      <c r="L64" s="3">
        <f t="shared" si="13"/>
        <v>2</v>
      </c>
      <c r="M64" s="3">
        <f t="shared" si="13"/>
        <v>0</v>
      </c>
      <c r="N64" s="3">
        <f t="shared" si="13"/>
        <v>0</v>
      </c>
      <c r="O64" s="3">
        <f t="shared" si="13"/>
        <v>1</v>
      </c>
      <c r="P64" s="3">
        <f t="shared" si="13"/>
        <v>2</v>
      </c>
    </row>
    <row r="65" spans="1:16" s="19" customFormat="1" ht="28" customHeight="1" x14ac:dyDescent="0.35">
      <c r="A65" s="25" t="s">
        <v>50</v>
      </c>
      <c r="B65" s="26" t="s">
        <v>51</v>
      </c>
      <c r="C65" s="6" t="s">
        <v>52</v>
      </c>
      <c r="D65" s="6" t="s">
        <v>53</v>
      </c>
      <c r="E65" s="27" t="s">
        <v>54</v>
      </c>
      <c r="F65" s="6" t="s">
        <v>55</v>
      </c>
      <c r="G65" s="6" t="s">
        <v>20</v>
      </c>
      <c r="H65" s="26" t="s">
        <v>51</v>
      </c>
      <c r="I65" s="26" t="s">
        <v>51</v>
      </c>
      <c r="J65" s="6" t="s">
        <v>56</v>
      </c>
      <c r="K65" s="26" t="s">
        <v>51</v>
      </c>
      <c r="L65" s="26" t="s">
        <v>51</v>
      </c>
      <c r="M65" s="27" t="s">
        <v>57</v>
      </c>
      <c r="N65" s="26" t="s">
        <v>51</v>
      </c>
      <c r="O65" s="6" t="s">
        <v>65</v>
      </c>
      <c r="P65" s="6" t="s">
        <v>66</v>
      </c>
    </row>
    <row r="66" spans="1:16" ht="29" customHeight="1" x14ac:dyDescent="0.35">
      <c r="A66" s="47"/>
      <c r="B66" s="46" t="s">
        <v>85</v>
      </c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</sheetData>
  <mergeCells count="3">
    <mergeCell ref="A1:P1"/>
    <mergeCell ref="A2:A49"/>
    <mergeCell ref="B66:P6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425B-BE05-41E2-86C6-B0654B66C137}">
  <dimension ref="A1:E6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80" sqref="F80"/>
    </sheetView>
  </sheetViews>
  <sheetFormatPr defaultRowHeight="14.5" x14ac:dyDescent="0.35"/>
  <cols>
    <col min="1" max="1" width="13.7265625" style="13" customWidth="1"/>
    <col min="2" max="4" width="25.6328125" style="1" customWidth="1"/>
    <col min="5" max="5" width="25.6328125" style="13" customWidth="1"/>
    <col min="6" max="14" width="17.1796875" style="13" customWidth="1"/>
    <col min="15" max="16384" width="8.7265625" style="13"/>
  </cols>
  <sheetData>
    <row r="1" spans="1:5" s="8" customFormat="1" ht="30" customHeight="1" x14ac:dyDescent="0.35">
      <c r="A1" s="38" t="s">
        <v>67</v>
      </c>
      <c r="B1" s="39"/>
      <c r="C1" s="39"/>
      <c r="D1" s="39"/>
      <c r="E1" s="39"/>
    </row>
    <row r="2" spans="1:5" s="7" customFormat="1" x14ac:dyDescent="0.35">
      <c r="A2" s="40" t="s">
        <v>82</v>
      </c>
      <c r="B2" s="6" t="s">
        <v>0</v>
      </c>
      <c r="C2" s="6"/>
      <c r="D2" s="6"/>
      <c r="E2" s="6"/>
    </row>
    <row r="3" spans="1:5" s="2" customFormat="1" ht="10.5" customHeight="1" x14ac:dyDescent="0.35">
      <c r="A3" s="41"/>
      <c r="B3" s="4" t="s">
        <v>15</v>
      </c>
      <c r="C3" s="4"/>
      <c r="D3" s="4"/>
      <c r="E3" s="4"/>
    </row>
    <row r="4" spans="1:5" x14ac:dyDescent="0.35">
      <c r="A4" s="41"/>
      <c r="B4" s="3">
        <v>0</v>
      </c>
      <c r="C4" s="3"/>
      <c r="D4" s="3"/>
      <c r="E4" s="3"/>
    </row>
    <row r="5" spans="1:5" x14ac:dyDescent="0.35">
      <c r="A5" s="41"/>
      <c r="B5" s="3">
        <v>1</v>
      </c>
      <c r="C5" s="3"/>
      <c r="D5" s="3"/>
      <c r="E5" s="3"/>
    </row>
    <row r="6" spans="1:5" x14ac:dyDescent="0.35">
      <c r="A6" s="41"/>
      <c r="B6" s="3">
        <v>1</v>
      </c>
      <c r="C6" s="3"/>
      <c r="D6" s="3"/>
      <c r="E6" s="3"/>
    </row>
    <row r="7" spans="1:5" x14ac:dyDescent="0.35">
      <c r="A7" s="41"/>
      <c r="B7" s="3">
        <v>2</v>
      </c>
      <c r="C7" s="3"/>
      <c r="D7" s="3"/>
      <c r="E7" s="3"/>
    </row>
    <row r="8" spans="1:5" x14ac:dyDescent="0.35">
      <c r="A8" s="41"/>
      <c r="B8" s="3">
        <v>2</v>
      </c>
      <c r="C8" s="3"/>
      <c r="D8" s="3"/>
      <c r="E8" s="3"/>
    </row>
    <row r="9" spans="1:5" x14ac:dyDescent="0.35">
      <c r="A9" s="41"/>
      <c r="B9" s="3">
        <v>2</v>
      </c>
      <c r="C9" s="3"/>
      <c r="D9" s="3"/>
      <c r="E9" s="3"/>
    </row>
    <row r="10" spans="1:5" x14ac:dyDescent="0.35">
      <c r="A10" s="41"/>
      <c r="B10" s="3">
        <v>2</v>
      </c>
      <c r="C10" s="3"/>
      <c r="D10" s="3"/>
      <c r="E10" s="3"/>
    </row>
    <row r="11" spans="1:5" x14ac:dyDescent="0.35">
      <c r="A11" s="41"/>
      <c r="B11" s="3">
        <v>3</v>
      </c>
      <c r="C11" s="3"/>
      <c r="D11" s="3"/>
      <c r="E11" s="3"/>
    </row>
    <row r="12" spans="1:5" x14ac:dyDescent="0.35">
      <c r="A12" s="41"/>
      <c r="B12" s="3">
        <v>3</v>
      </c>
      <c r="C12" s="3"/>
      <c r="D12" s="3"/>
      <c r="E12" s="3"/>
    </row>
    <row r="13" spans="1:5" x14ac:dyDescent="0.35">
      <c r="A13" s="41"/>
      <c r="B13" s="3">
        <v>3</v>
      </c>
      <c r="C13" s="3"/>
      <c r="D13" s="3"/>
      <c r="E13" s="3"/>
    </row>
    <row r="14" spans="1:5" x14ac:dyDescent="0.35">
      <c r="A14" s="41"/>
      <c r="B14" s="3">
        <v>3</v>
      </c>
      <c r="C14" s="3"/>
      <c r="D14" s="3"/>
      <c r="E14" s="3"/>
    </row>
    <row r="15" spans="1:5" x14ac:dyDescent="0.35">
      <c r="A15" s="41"/>
      <c r="B15" s="3">
        <v>3</v>
      </c>
      <c r="C15" s="3"/>
      <c r="D15" s="3"/>
      <c r="E15" s="3"/>
    </row>
    <row r="16" spans="1:5" x14ac:dyDescent="0.35">
      <c r="A16" s="41"/>
      <c r="B16" s="3">
        <v>3</v>
      </c>
      <c r="C16" s="3"/>
      <c r="D16" s="3"/>
      <c r="E16" s="3"/>
    </row>
    <row r="17" spans="1:5" x14ac:dyDescent="0.35">
      <c r="A17" s="41"/>
      <c r="B17" s="3">
        <v>3</v>
      </c>
      <c r="C17" s="3"/>
      <c r="D17" s="3"/>
      <c r="E17" s="3"/>
    </row>
    <row r="18" spans="1:5" x14ac:dyDescent="0.35">
      <c r="A18" s="41"/>
      <c r="B18" s="3">
        <v>4</v>
      </c>
      <c r="C18" s="3"/>
      <c r="D18" s="3"/>
      <c r="E18" s="3"/>
    </row>
    <row r="19" spans="1:5" x14ac:dyDescent="0.35">
      <c r="A19" s="41"/>
      <c r="B19" s="3">
        <v>4</v>
      </c>
      <c r="C19" s="3"/>
      <c r="D19" s="3"/>
      <c r="E19" s="3"/>
    </row>
    <row r="20" spans="1:5" x14ac:dyDescent="0.35">
      <c r="A20" s="41"/>
      <c r="B20" s="3">
        <v>5</v>
      </c>
      <c r="C20" s="3"/>
      <c r="D20" s="3"/>
      <c r="E20" s="3"/>
    </row>
    <row r="21" spans="1:5" x14ac:dyDescent="0.35">
      <c r="A21" s="41"/>
      <c r="B21" s="3">
        <v>5</v>
      </c>
      <c r="C21" s="3"/>
      <c r="D21" s="3"/>
      <c r="E21" s="3"/>
    </row>
    <row r="22" spans="1:5" x14ac:dyDescent="0.35">
      <c r="A22" s="41"/>
      <c r="B22" s="3">
        <v>5</v>
      </c>
      <c r="C22" s="3"/>
      <c r="D22" s="3"/>
      <c r="E22" s="3"/>
    </row>
    <row r="23" spans="1:5" x14ac:dyDescent="0.35">
      <c r="A23" s="41"/>
      <c r="B23" s="3">
        <v>5</v>
      </c>
      <c r="C23" s="3"/>
      <c r="D23" s="3"/>
      <c r="E23" s="3"/>
    </row>
    <row r="24" spans="1:5" x14ac:dyDescent="0.35">
      <c r="A24" s="41"/>
      <c r="B24" s="3">
        <v>5</v>
      </c>
      <c r="C24" s="3"/>
      <c r="D24" s="3"/>
      <c r="E24" s="3"/>
    </row>
    <row r="25" spans="1:5" x14ac:dyDescent="0.35">
      <c r="A25" s="41"/>
      <c r="B25" s="3">
        <v>5</v>
      </c>
      <c r="C25" s="3"/>
      <c r="D25" s="3"/>
      <c r="E25" s="3"/>
    </row>
    <row r="26" spans="1:5" x14ac:dyDescent="0.35">
      <c r="A26" s="41"/>
      <c r="B26" s="3">
        <v>5</v>
      </c>
      <c r="C26" s="3"/>
      <c r="D26" s="3"/>
      <c r="E26" s="3"/>
    </row>
    <row r="27" spans="1:5" x14ac:dyDescent="0.35">
      <c r="A27" s="41"/>
      <c r="B27" s="3">
        <v>5</v>
      </c>
      <c r="C27" s="3"/>
      <c r="D27" s="3"/>
      <c r="E27" s="3"/>
    </row>
    <row r="28" spans="1:5" x14ac:dyDescent="0.35">
      <c r="A28" s="41"/>
      <c r="B28" s="3">
        <v>5</v>
      </c>
      <c r="C28" s="3"/>
      <c r="D28" s="3"/>
      <c r="E28" s="3"/>
    </row>
    <row r="29" spans="1:5" x14ac:dyDescent="0.35">
      <c r="A29" s="41"/>
      <c r="B29" s="3">
        <v>6</v>
      </c>
      <c r="C29" s="3"/>
      <c r="D29" s="3"/>
      <c r="E29" s="3"/>
    </row>
    <row r="30" spans="1:5" x14ac:dyDescent="0.35">
      <c r="A30" s="41"/>
      <c r="B30" s="3">
        <v>6</v>
      </c>
      <c r="C30" s="3"/>
      <c r="D30" s="3"/>
      <c r="E30" s="3"/>
    </row>
    <row r="31" spans="1:5" x14ac:dyDescent="0.35">
      <c r="A31" s="41"/>
      <c r="B31" s="3">
        <v>6</v>
      </c>
      <c r="C31" s="3"/>
      <c r="D31" s="3"/>
      <c r="E31" s="3"/>
    </row>
    <row r="32" spans="1:5" x14ac:dyDescent="0.35">
      <c r="A32" s="41"/>
      <c r="B32" s="3">
        <v>6</v>
      </c>
      <c r="C32" s="3"/>
      <c r="D32" s="3"/>
      <c r="E32" s="3"/>
    </row>
    <row r="33" spans="1:5" x14ac:dyDescent="0.35">
      <c r="A33" s="41"/>
      <c r="B33" s="3">
        <v>6</v>
      </c>
      <c r="C33" s="3"/>
      <c r="D33" s="3"/>
      <c r="E33" s="3"/>
    </row>
    <row r="34" spans="1:5" x14ac:dyDescent="0.35">
      <c r="A34" s="41"/>
      <c r="B34" s="3">
        <v>6</v>
      </c>
      <c r="C34" s="3"/>
      <c r="D34" s="3"/>
      <c r="E34" s="3"/>
    </row>
    <row r="35" spans="1:5" x14ac:dyDescent="0.35">
      <c r="A35" s="41"/>
      <c r="B35" s="3">
        <v>6</v>
      </c>
      <c r="C35" s="3"/>
      <c r="D35" s="3"/>
      <c r="E35" s="3"/>
    </row>
    <row r="36" spans="1:5" x14ac:dyDescent="0.35">
      <c r="A36" s="41"/>
      <c r="B36" s="3">
        <v>7</v>
      </c>
      <c r="C36" s="3"/>
      <c r="D36" s="3"/>
      <c r="E36" s="3"/>
    </row>
    <row r="37" spans="1:5" x14ac:dyDescent="0.35">
      <c r="A37" s="41"/>
      <c r="B37" s="3">
        <v>7</v>
      </c>
      <c r="C37" s="3"/>
      <c r="D37" s="3"/>
      <c r="E37" s="3"/>
    </row>
    <row r="38" spans="1:5" x14ac:dyDescent="0.35">
      <c r="A38" s="41"/>
      <c r="B38" s="3">
        <v>8</v>
      </c>
      <c r="C38" s="3"/>
      <c r="D38" s="3"/>
      <c r="E38" s="3"/>
    </row>
    <row r="39" spans="1:5" x14ac:dyDescent="0.35">
      <c r="A39" s="41"/>
      <c r="B39" s="3">
        <v>8</v>
      </c>
      <c r="C39" s="3"/>
      <c r="D39" s="3"/>
      <c r="E39" s="3"/>
    </row>
    <row r="40" spans="1:5" x14ac:dyDescent="0.35">
      <c r="A40" s="41"/>
      <c r="B40" s="3">
        <v>8</v>
      </c>
      <c r="C40" s="3"/>
      <c r="D40" s="3"/>
      <c r="E40" s="3"/>
    </row>
    <row r="41" spans="1:5" x14ac:dyDescent="0.35">
      <c r="A41" s="41"/>
      <c r="B41" s="3">
        <v>8</v>
      </c>
      <c r="C41" s="3"/>
      <c r="D41" s="3"/>
      <c r="E41" s="3"/>
    </row>
    <row r="42" spans="1:5" x14ac:dyDescent="0.35">
      <c r="A42" s="41"/>
      <c r="B42" s="3">
        <v>8</v>
      </c>
      <c r="C42" s="3"/>
      <c r="D42" s="3"/>
      <c r="E42" s="3"/>
    </row>
    <row r="43" spans="1:5" x14ac:dyDescent="0.35">
      <c r="A43" s="41"/>
      <c r="B43" s="3">
        <v>8</v>
      </c>
      <c r="C43" s="3"/>
      <c r="D43" s="3"/>
      <c r="E43" s="3"/>
    </row>
    <row r="44" spans="1:5" x14ac:dyDescent="0.35">
      <c r="A44" s="41"/>
      <c r="B44" s="3">
        <v>9</v>
      </c>
      <c r="C44" s="3"/>
      <c r="D44" s="3"/>
      <c r="E44" s="3"/>
    </row>
    <row r="45" spans="1:5" x14ac:dyDescent="0.35">
      <c r="A45" s="41"/>
      <c r="B45" s="3">
        <v>9</v>
      </c>
      <c r="C45" s="3"/>
      <c r="D45" s="3"/>
      <c r="E45" s="3"/>
    </row>
    <row r="46" spans="1:5" x14ac:dyDescent="0.35">
      <c r="A46" s="41"/>
      <c r="B46" s="3">
        <v>9</v>
      </c>
      <c r="C46" s="3"/>
      <c r="D46" s="3"/>
      <c r="E46" s="3"/>
    </row>
    <row r="47" spans="1:5" x14ac:dyDescent="0.35">
      <c r="A47" s="41"/>
      <c r="B47" s="3">
        <v>10</v>
      </c>
      <c r="C47" s="3"/>
      <c r="D47" s="3"/>
      <c r="E47" s="3"/>
    </row>
    <row r="48" spans="1:5" x14ac:dyDescent="0.35">
      <c r="A48" s="41"/>
      <c r="B48" s="3">
        <v>10</v>
      </c>
      <c r="C48" s="3"/>
      <c r="D48" s="3"/>
      <c r="E48" s="3"/>
    </row>
    <row r="49" spans="1:5" x14ac:dyDescent="0.35">
      <c r="A49" s="42"/>
      <c r="B49" s="3">
        <v>10</v>
      </c>
      <c r="C49" s="3"/>
      <c r="D49" s="3"/>
      <c r="E49" s="3"/>
    </row>
    <row r="50" spans="1:5" s="23" customFormat="1" x14ac:dyDescent="0.35">
      <c r="A50" s="19" t="s">
        <v>58</v>
      </c>
      <c r="B50" s="6">
        <f>COUNT(B4:B49)</f>
        <v>46</v>
      </c>
      <c r="C50" s="6"/>
      <c r="D50" s="6"/>
      <c r="E50" s="6"/>
    </row>
    <row r="51" spans="1:5" s="23" customFormat="1" x14ac:dyDescent="0.35">
      <c r="A51" s="19" t="s">
        <v>59</v>
      </c>
      <c r="B51" s="29">
        <f>AVERAGE(B4:B49)</f>
        <v>5.3260869565217392</v>
      </c>
      <c r="C51" s="30"/>
      <c r="D51" s="30"/>
      <c r="E51" s="30"/>
    </row>
    <row r="52" spans="1:5" s="23" customFormat="1" x14ac:dyDescent="0.35">
      <c r="A52" s="28" t="s">
        <v>60</v>
      </c>
      <c r="B52" s="31">
        <f>MEDIAN(B4:B49)</f>
        <v>5</v>
      </c>
      <c r="C52" s="32"/>
      <c r="D52" s="32"/>
      <c r="E52" s="32"/>
    </row>
    <row r="53" spans="1:5" s="24" customFormat="1" x14ac:dyDescent="0.35">
      <c r="A53" s="19" t="s">
        <v>61</v>
      </c>
      <c r="B53" s="11"/>
      <c r="C53" s="3"/>
      <c r="D53" s="3"/>
      <c r="E53" s="3"/>
    </row>
    <row r="54" spans="1:5" s="24" customFormat="1" x14ac:dyDescent="0.35">
      <c r="A54" s="21">
        <v>0</v>
      </c>
      <c r="B54" s="3">
        <f>COUNTIF(B4:B49,0)</f>
        <v>1</v>
      </c>
      <c r="C54" s="3"/>
      <c r="D54" s="3"/>
      <c r="E54" s="3"/>
    </row>
    <row r="55" spans="1:5" s="24" customFormat="1" x14ac:dyDescent="0.35">
      <c r="A55" s="21">
        <v>1</v>
      </c>
      <c r="B55" s="3">
        <f>COUNTIF(B4:B49,1)</f>
        <v>2</v>
      </c>
      <c r="C55" s="3"/>
      <c r="D55" s="3"/>
      <c r="E55" s="3"/>
    </row>
    <row r="56" spans="1:5" s="24" customFormat="1" x14ac:dyDescent="0.35">
      <c r="A56" s="21">
        <v>2</v>
      </c>
      <c r="B56" s="3">
        <f>COUNTIF(B4:B49,2)</f>
        <v>4</v>
      </c>
      <c r="C56" s="3"/>
      <c r="D56" s="3"/>
      <c r="E56" s="3"/>
    </row>
    <row r="57" spans="1:5" s="24" customFormat="1" x14ac:dyDescent="0.35">
      <c r="A57" s="21">
        <v>3</v>
      </c>
      <c r="B57" s="3">
        <f>COUNTIF(B4:B49,3)</f>
        <v>7</v>
      </c>
      <c r="C57" s="3"/>
      <c r="D57" s="3"/>
      <c r="E57" s="3"/>
    </row>
    <row r="58" spans="1:5" s="24" customFormat="1" x14ac:dyDescent="0.35">
      <c r="A58" s="21">
        <v>4</v>
      </c>
      <c r="B58" s="3">
        <f>COUNTIF(B4:B49,4)</f>
        <v>2</v>
      </c>
      <c r="C58" s="3"/>
      <c r="D58" s="3"/>
      <c r="E58" s="3"/>
    </row>
    <row r="59" spans="1:5" s="24" customFormat="1" x14ac:dyDescent="0.35">
      <c r="A59" s="21">
        <v>5</v>
      </c>
      <c r="B59" s="3">
        <f>COUNTIF(B4:B49,5)</f>
        <v>9</v>
      </c>
      <c r="C59" s="3"/>
      <c r="D59" s="3"/>
      <c r="E59" s="3"/>
    </row>
    <row r="60" spans="1:5" s="24" customFormat="1" x14ac:dyDescent="0.35">
      <c r="A60" s="21">
        <v>6</v>
      </c>
      <c r="B60" s="3">
        <f>COUNTIF(B4:B49,6)</f>
        <v>7</v>
      </c>
      <c r="C60" s="3"/>
      <c r="D60" s="3"/>
      <c r="E60" s="3"/>
    </row>
    <row r="61" spans="1:5" s="24" customFormat="1" x14ac:dyDescent="0.35">
      <c r="A61" s="21">
        <v>7</v>
      </c>
      <c r="B61" s="3">
        <f>COUNTIF(B4:B49,7)</f>
        <v>2</v>
      </c>
      <c r="C61" s="3"/>
      <c r="D61" s="3"/>
      <c r="E61" s="3"/>
    </row>
    <row r="62" spans="1:5" s="24" customFormat="1" x14ac:dyDescent="0.35">
      <c r="A62" s="21">
        <v>8</v>
      </c>
      <c r="B62" s="3">
        <f>COUNTIF(B4:B49,8)</f>
        <v>6</v>
      </c>
      <c r="C62" s="3"/>
      <c r="D62" s="3"/>
      <c r="E62" s="3"/>
    </row>
    <row r="63" spans="1:5" s="24" customFormat="1" x14ac:dyDescent="0.35">
      <c r="A63" s="21">
        <v>9</v>
      </c>
      <c r="B63" s="3">
        <f>COUNTIF(B4:B49,9)</f>
        <v>3</v>
      </c>
      <c r="C63" s="3"/>
      <c r="D63" s="3"/>
      <c r="E63" s="3"/>
    </row>
    <row r="64" spans="1:5" s="24" customFormat="1" x14ac:dyDescent="0.35">
      <c r="A64" s="21">
        <v>10</v>
      </c>
      <c r="B64" s="3">
        <f>COUNTIF(B4:B49,10)</f>
        <v>3</v>
      </c>
      <c r="C64" s="3"/>
      <c r="D64" s="3"/>
      <c r="E64" s="3"/>
    </row>
    <row r="65" spans="1:5" s="19" customFormat="1" ht="28" customHeight="1" x14ac:dyDescent="0.35">
      <c r="A65" s="25" t="s">
        <v>50</v>
      </c>
      <c r="B65" s="26" t="s">
        <v>51</v>
      </c>
      <c r="C65" s="6"/>
      <c r="D65" s="6"/>
      <c r="E65" s="27"/>
    </row>
  </sheetData>
  <mergeCells count="2">
    <mergeCell ref="A1:E1"/>
    <mergeCell ref="A2:A4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FD832-ED41-40F2-8521-641614310685}">
  <dimension ref="A1:E65"/>
  <sheetViews>
    <sheetView workbookViewId="0">
      <pane xSplit="1" ySplit="3" topLeftCell="B58" activePane="bottomRight" state="frozen"/>
      <selection pane="topRight" activeCell="B1" sqref="B1"/>
      <selection pane="bottomLeft" activeCell="A4" sqref="A4"/>
      <selection pane="bottomRight" activeCell="A2" sqref="A2:A49"/>
    </sheetView>
  </sheetViews>
  <sheetFormatPr defaultRowHeight="14.5" x14ac:dyDescent="0.35"/>
  <cols>
    <col min="1" max="1" width="13.7265625" style="13" customWidth="1"/>
    <col min="2" max="4" width="25.6328125" style="1" customWidth="1"/>
    <col min="5" max="5" width="25.6328125" style="13" customWidth="1"/>
    <col min="6" max="14" width="17.1796875" style="13" customWidth="1"/>
    <col min="15" max="16384" width="8.7265625" style="13"/>
  </cols>
  <sheetData>
    <row r="1" spans="1:5" s="8" customFormat="1" ht="30" customHeight="1" x14ac:dyDescent="0.35">
      <c r="A1" s="38" t="s">
        <v>68</v>
      </c>
      <c r="B1" s="39"/>
      <c r="C1" s="39"/>
      <c r="D1" s="39"/>
      <c r="E1" s="39"/>
    </row>
    <row r="2" spans="1:5" s="7" customFormat="1" x14ac:dyDescent="0.35">
      <c r="A2" s="40" t="s">
        <v>82</v>
      </c>
      <c r="B2" s="6" t="s">
        <v>1</v>
      </c>
      <c r="C2" s="6"/>
      <c r="D2" s="6"/>
      <c r="E2" s="6"/>
    </row>
    <row r="3" spans="1:5" s="2" customFormat="1" ht="10.5" customHeight="1" x14ac:dyDescent="0.35">
      <c r="A3" s="41"/>
      <c r="B3" s="4" t="s">
        <v>16</v>
      </c>
      <c r="C3" s="4"/>
      <c r="D3" s="4"/>
      <c r="E3" s="4"/>
    </row>
    <row r="4" spans="1:5" x14ac:dyDescent="0.35">
      <c r="A4" s="41"/>
      <c r="B4" s="3">
        <v>0</v>
      </c>
      <c r="C4" s="3"/>
      <c r="D4" s="3"/>
      <c r="E4" s="3"/>
    </row>
    <row r="5" spans="1:5" x14ac:dyDescent="0.35">
      <c r="A5" s="41"/>
      <c r="B5" s="3">
        <v>2</v>
      </c>
      <c r="C5" s="3"/>
      <c r="D5" s="3"/>
      <c r="E5" s="3"/>
    </row>
    <row r="6" spans="1:5" x14ac:dyDescent="0.35">
      <c r="A6" s="41"/>
      <c r="B6" s="3">
        <v>4</v>
      </c>
      <c r="C6" s="3"/>
      <c r="D6" s="3"/>
      <c r="E6" s="3"/>
    </row>
    <row r="7" spans="1:5" x14ac:dyDescent="0.35">
      <c r="A7" s="41"/>
      <c r="B7" s="3">
        <v>4</v>
      </c>
      <c r="C7" s="3"/>
      <c r="D7" s="3"/>
      <c r="E7" s="3"/>
    </row>
    <row r="8" spans="1:5" x14ac:dyDescent="0.35">
      <c r="A8" s="41"/>
      <c r="B8" s="3">
        <v>5</v>
      </c>
      <c r="C8" s="3"/>
      <c r="D8" s="3"/>
      <c r="E8" s="3"/>
    </row>
    <row r="9" spans="1:5" x14ac:dyDescent="0.35">
      <c r="A9" s="41"/>
      <c r="B9" s="3">
        <v>5</v>
      </c>
      <c r="C9" s="3"/>
      <c r="D9" s="3"/>
      <c r="E9" s="3"/>
    </row>
    <row r="10" spans="1:5" x14ac:dyDescent="0.35">
      <c r="A10" s="41"/>
      <c r="B10" s="3">
        <v>5</v>
      </c>
      <c r="C10" s="3"/>
      <c r="D10" s="3"/>
      <c r="E10" s="3"/>
    </row>
    <row r="11" spans="1:5" x14ac:dyDescent="0.35">
      <c r="A11" s="41"/>
      <c r="B11" s="3">
        <v>6</v>
      </c>
      <c r="C11" s="3"/>
      <c r="D11" s="3"/>
      <c r="E11" s="3"/>
    </row>
    <row r="12" spans="1:5" x14ac:dyDescent="0.35">
      <c r="A12" s="41"/>
      <c r="B12" s="3">
        <v>6</v>
      </c>
      <c r="C12" s="3"/>
      <c r="D12" s="3"/>
      <c r="E12" s="3"/>
    </row>
    <row r="13" spans="1:5" x14ac:dyDescent="0.35">
      <c r="A13" s="41"/>
      <c r="B13" s="3">
        <v>6</v>
      </c>
      <c r="C13" s="3"/>
      <c r="D13" s="3"/>
      <c r="E13" s="3"/>
    </row>
    <row r="14" spans="1:5" x14ac:dyDescent="0.35">
      <c r="A14" s="41"/>
      <c r="B14" s="3">
        <v>7</v>
      </c>
      <c r="C14" s="3"/>
      <c r="D14" s="3"/>
      <c r="E14" s="3"/>
    </row>
    <row r="15" spans="1:5" x14ac:dyDescent="0.35">
      <c r="A15" s="41"/>
      <c r="B15" s="3">
        <v>7</v>
      </c>
      <c r="C15" s="3"/>
      <c r="D15" s="3"/>
      <c r="E15" s="3"/>
    </row>
    <row r="16" spans="1:5" x14ac:dyDescent="0.35">
      <c r="A16" s="41"/>
      <c r="B16" s="3">
        <v>7</v>
      </c>
      <c r="C16" s="3"/>
      <c r="D16" s="3"/>
      <c r="E16" s="3"/>
    </row>
    <row r="17" spans="1:5" x14ac:dyDescent="0.35">
      <c r="A17" s="41"/>
      <c r="B17" s="3">
        <v>7</v>
      </c>
      <c r="C17" s="3"/>
      <c r="D17" s="3"/>
      <c r="E17" s="3"/>
    </row>
    <row r="18" spans="1:5" x14ac:dyDescent="0.35">
      <c r="A18" s="41"/>
      <c r="B18" s="3">
        <v>7</v>
      </c>
      <c r="C18" s="3"/>
      <c r="D18" s="3"/>
      <c r="E18" s="3"/>
    </row>
    <row r="19" spans="1:5" x14ac:dyDescent="0.35">
      <c r="A19" s="41"/>
      <c r="B19" s="3">
        <v>8</v>
      </c>
      <c r="C19" s="3"/>
      <c r="D19" s="3"/>
      <c r="E19" s="3"/>
    </row>
    <row r="20" spans="1:5" x14ac:dyDescent="0.35">
      <c r="A20" s="41"/>
      <c r="B20" s="3">
        <v>8</v>
      </c>
      <c r="C20" s="3"/>
      <c r="D20" s="3"/>
      <c r="E20" s="3"/>
    </row>
    <row r="21" spans="1:5" x14ac:dyDescent="0.35">
      <c r="A21" s="41"/>
      <c r="B21" s="3">
        <v>8</v>
      </c>
      <c r="C21" s="3"/>
      <c r="D21" s="3"/>
      <c r="E21" s="3"/>
    </row>
    <row r="22" spans="1:5" x14ac:dyDescent="0.35">
      <c r="A22" s="41"/>
      <c r="B22" s="3">
        <v>8</v>
      </c>
      <c r="C22" s="3"/>
      <c r="D22" s="3"/>
      <c r="E22" s="3"/>
    </row>
    <row r="23" spans="1:5" x14ac:dyDescent="0.35">
      <c r="A23" s="41"/>
      <c r="B23" s="3">
        <v>8</v>
      </c>
      <c r="C23" s="3"/>
      <c r="D23" s="3"/>
      <c r="E23" s="3"/>
    </row>
    <row r="24" spans="1:5" x14ac:dyDescent="0.35">
      <c r="A24" s="41"/>
      <c r="B24" s="3">
        <v>8</v>
      </c>
      <c r="C24" s="3"/>
      <c r="D24" s="3"/>
      <c r="E24" s="3"/>
    </row>
    <row r="25" spans="1:5" x14ac:dyDescent="0.35">
      <c r="A25" s="41"/>
      <c r="B25" s="3">
        <v>8</v>
      </c>
      <c r="C25" s="3"/>
      <c r="D25" s="3"/>
      <c r="E25" s="3"/>
    </row>
    <row r="26" spans="1:5" x14ac:dyDescent="0.35">
      <c r="A26" s="41"/>
      <c r="B26" s="3">
        <v>8</v>
      </c>
      <c r="C26" s="3"/>
      <c r="D26" s="3"/>
      <c r="E26" s="3"/>
    </row>
    <row r="27" spans="1:5" x14ac:dyDescent="0.35">
      <c r="A27" s="41"/>
      <c r="B27" s="3">
        <v>8</v>
      </c>
      <c r="C27" s="3"/>
      <c r="D27" s="3"/>
      <c r="E27" s="3"/>
    </row>
    <row r="28" spans="1:5" x14ac:dyDescent="0.35">
      <c r="A28" s="41"/>
      <c r="B28" s="3">
        <v>9</v>
      </c>
      <c r="C28" s="3"/>
      <c r="D28" s="3"/>
      <c r="E28" s="3"/>
    </row>
    <row r="29" spans="1:5" x14ac:dyDescent="0.35">
      <c r="A29" s="41"/>
      <c r="B29" s="3">
        <v>9</v>
      </c>
      <c r="C29" s="3"/>
      <c r="D29" s="3"/>
      <c r="E29" s="3"/>
    </row>
    <row r="30" spans="1:5" x14ac:dyDescent="0.35">
      <c r="A30" s="41"/>
      <c r="B30" s="3">
        <v>10</v>
      </c>
      <c r="C30" s="3"/>
      <c r="D30" s="3"/>
      <c r="E30" s="3"/>
    </row>
    <row r="31" spans="1:5" x14ac:dyDescent="0.35">
      <c r="A31" s="41"/>
      <c r="B31" s="3">
        <v>10</v>
      </c>
      <c r="C31" s="3"/>
      <c r="D31" s="3"/>
      <c r="E31" s="3"/>
    </row>
    <row r="32" spans="1:5" x14ac:dyDescent="0.35">
      <c r="A32" s="41"/>
      <c r="B32" s="3">
        <v>10</v>
      </c>
      <c r="C32" s="3"/>
      <c r="D32" s="3"/>
      <c r="E32" s="3"/>
    </row>
    <row r="33" spans="1:5" x14ac:dyDescent="0.35">
      <c r="A33" s="41"/>
      <c r="B33" s="3">
        <v>10</v>
      </c>
      <c r="C33" s="3"/>
      <c r="D33" s="3"/>
      <c r="E33" s="3"/>
    </row>
    <row r="34" spans="1:5" x14ac:dyDescent="0.35">
      <c r="A34" s="41"/>
      <c r="B34" s="3">
        <v>10</v>
      </c>
      <c r="C34" s="3"/>
      <c r="D34" s="3"/>
      <c r="E34" s="3"/>
    </row>
    <row r="35" spans="1:5" x14ac:dyDescent="0.35">
      <c r="A35" s="41"/>
      <c r="B35" s="3">
        <v>10</v>
      </c>
      <c r="C35" s="3"/>
      <c r="D35" s="3"/>
      <c r="E35" s="3"/>
    </row>
    <row r="36" spans="1:5" x14ac:dyDescent="0.35">
      <c r="A36" s="41"/>
      <c r="B36" s="3">
        <v>10</v>
      </c>
      <c r="C36" s="3"/>
      <c r="D36" s="3"/>
      <c r="E36" s="3"/>
    </row>
    <row r="37" spans="1:5" x14ac:dyDescent="0.35">
      <c r="A37" s="41"/>
      <c r="B37" s="3">
        <v>10</v>
      </c>
      <c r="C37" s="3"/>
      <c r="D37" s="3"/>
      <c r="E37" s="3"/>
    </row>
    <row r="38" spans="1:5" x14ac:dyDescent="0.35">
      <c r="A38" s="41"/>
      <c r="B38" s="3">
        <v>10</v>
      </c>
      <c r="C38" s="3"/>
      <c r="D38" s="3"/>
      <c r="E38" s="3"/>
    </row>
    <row r="39" spans="1:5" x14ac:dyDescent="0.35">
      <c r="A39" s="41"/>
      <c r="B39" s="3"/>
      <c r="C39" s="3"/>
      <c r="D39" s="3"/>
      <c r="E39" s="3"/>
    </row>
    <row r="40" spans="1:5" x14ac:dyDescent="0.35">
      <c r="A40" s="41"/>
      <c r="B40" s="3"/>
      <c r="C40" s="3"/>
      <c r="D40" s="3"/>
      <c r="E40" s="3"/>
    </row>
    <row r="41" spans="1:5" x14ac:dyDescent="0.35">
      <c r="A41" s="41"/>
      <c r="B41" s="3"/>
      <c r="C41" s="3"/>
      <c r="D41" s="3"/>
      <c r="E41" s="3"/>
    </row>
    <row r="42" spans="1:5" x14ac:dyDescent="0.35">
      <c r="A42" s="41"/>
      <c r="B42" s="3"/>
      <c r="C42" s="3"/>
      <c r="D42" s="3"/>
      <c r="E42" s="3"/>
    </row>
    <row r="43" spans="1:5" x14ac:dyDescent="0.35">
      <c r="A43" s="41"/>
      <c r="B43" s="3"/>
      <c r="C43" s="3"/>
      <c r="D43" s="3"/>
      <c r="E43" s="3"/>
    </row>
    <row r="44" spans="1:5" x14ac:dyDescent="0.35">
      <c r="A44" s="41"/>
      <c r="B44" s="3"/>
      <c r="C44" s="3"/>
      <c r="D44" s="3"/>
      <c r="E44" s="3"/>
    </row>
    <row r="45" spans="1:5" x14ac:dyDescent="0.35">
      <c r="A45" s="41"/>
      <c r="B45" s="3"/>
      <c r="C45" s="3"/>
      <c r="D45" s="3"/>
      <c r="E45" s="3"/>
    </row>
    <row r="46" spans="1:5" x14ac:dyDescent="0.35">
      <c r="A46" s="41"/>
      <c r="B46" s="3"/>
      <c r="C46" s="3"/>
      <c r="D46" s="3"/>
      <c r="E46" s="3"/>
    </row>
    <row r="47" spans="1:5" x14ac:dyDescent="0.35">
      <c r="A47" s="41"/>
      <c r="B47" s="3"/>
      <c r="C47" s="3"/>
      <c r="D47" s="3"/>
      <c r="E47" s="3"/>
    </row>
    <row r="48" spans="1:5" x14ac:dyDescent="0.35">
      <c r="A48" s="41"/>
      <c r="B48" s="3"/>
      <c r="C48" s="3"/>
      <c r="D48" s="3"/>
      <c r="E48" s="3"/>
    </row>
    <row r="49" spans="1:5" x14ac:dyDescent="0.35">
      <c r="A49" s="42"/>
      <c r="B49" s="3"/>
      <c r="C49" s="3"/>
      <c r="D49" s="3"/>
      <c r="E49" s="3"/>
    </row>
    <row r="50" spans="1:5" s="23" customFormat="1" x14ac:dyDescent="0.35">
      <c r="A50" s="19" t="s">
        <v>58</v>
      </c>
      <c r="B50" s="6">
        <f>COUNT(B4:B49)</f>
        <v>35</v>
      </c>
      <c r="C50" s="6"/>
      <c r="D50" s="6"/>
      <c r="E50" s="6"/>
    </row>
    <row r="51" spans="1:5" s="23" customFormat="1" x14ac:dyDescent="0.35">
      <c r="A51" s="19" t="s">
        <v>59</v>
      </c>
      <c r="B51" s="29">
        <f>AVERAGE(B4:B49)</f>
        <v>7.371428571428571</v>
      </c>
      <c r="C51" s="30"/>
      <c r="D51" s="30"/>
      <c r="E51" s="30"/>
    </row>
    <row r="52" spans="1:5" s="23" customFormat="1" x14ac:dyDescent="0.35">
      <c r="A52" s="28" t="s">
        <v>60</v>
      </c>
      <c r="B52" s="31">
        <f>MEDIAN(B4:B49)</f>
        <v>8</v>
      </c>
      <c r="C52" s="32"/>
      <c r="D52" s="32"/>
      <c r="E52" s="32"/>
    </row>
    <row r="53" spans="1:5" s="24" customFormat="1" x14ac:dyDescent="0.35">
      <c r="A53" s="19" t="s">
        <v>61</v>
      </c>
      <c r="B53" s="11"/>
      <c r="C53" s="3"/>
      <c r="D53" s="3"/>
      <c r="E53" s="3"/>
    </row>
    <row r="54" spans="1:5" s="24" customFormat="1" x14ac:dyDescent="0.35">
      <c r="A54" s="21">
        <v>0</v>
      </c>
      <c r="B54" s="3">
        <f>COUNTIF(B4:B49,0)</f>
        <v>1</v>
      </c>
      <c r="C54" s="3"/>
      <c r="D54" s="3"/>
      <c r="E54" s="3"/>
    </row>
    <row r="55" spans="1:5" s="24" customFormat="1" x14ac:dyDescent="0.35">
      <c r="A55" s="21">
        <v>1</v>
      </c>
      <c r="B55" s="3">
        <f>COUNTIF(B4:B49,1)</f>
        <v>0</v>
      </c>
      <c r="C55" s="3"/>
      <c r="D55" s="3"/>
      <c r="E55" s="3"/>
    </row>
    <row r="56" spans="1:5" s="24" customFormat="1" x14ac:dyDescent="0.35">
      <c r="A56" s="21">
        <v>2</v>
      </c>
      <c r="B56" s="3">
        <f>COUNTIF(B4:B49,2)</f>
        <v>1</v>
      </c>
      <c r="C56" s="3"/>
      <c r="D56" s="3"/>
      <c r="E56" s="3"/>
    </row>
    <row r="57" spans="1:5" s="24" customFormat="1" x14ac:dyDescent="0.35">
      <c r="A57" s="21">
        <v>3</v>
      </c>
      <c r="B57" s="3">
        <f>COUNTIF(B4:B49,3)</f>
        <v>0</v>
      </c>
      <c r="C57" s="3"/>
      <c r="D57" s="3"/>
      <c r="E57" s="3"/>
    </row>
    <row r="58" spans="1:5" s="24" customFormat="1" x14ac:dyDescent="0.35">
      <c r="A58" s="21">
        <v>4</v>
      </c>
      <c r="B58" s="3">
        <f>COUNTIF(B4:B49,4)</f>
        <v>2</v>
      </c>
      <c r="C58" s="3"/>
      <c r="D58" s="3"/>
      <c r="E58" s="3"/>
    </row>
    <row r="59" spans="1:5" s="24" customFormat="1" x14ac:dyDescent="0.35">
      <c r="A59" s="21">
        <v>5</v>
      </c>
      <c r="B59" s="3">
        <f>COUNTIF(B4:B49,5)</f>
        <v>3</v>
      </c>
      <c r="C59" s="3"/>
      <c r="D59" s="3"/>
      <c r="E59" s="3"/>
    </row>
    <row r="60" spans="1:5" s="24" customFormat="1" x14ac:dyDescent="0.35">
      <c r="A60" s="21">
        <v>6</v>
      </c>
      <c r="B60" s="3">
        <f>COUNTIF(B4:B49,6)</f>
        <v>3</v>
      </c>
      <c r="C60" s="3"/>
      <c r="D60" s="3"/>
      <c r="E60" s="3"/>
    </row>
    <row r="61" spans="1:5" s="24" customFormat="1" x14ac:dyDescent="0.35">
      <c r="A61" s="21">
        <v>7</v>
      </c>
      <c r="B61" s="3">
        <f>COUNTIF(B4:B49,7)</f>
        <v>5</v>
      </c>
      <c r="C61" s="3"/>
      <c r="D61" s="3"/>
      <c r="E61" s="3"/>
    </row>
    <row r="62" spans="1:5" s="24" customFormat="1" x14ac:dyDescent="0.35">
      <c r="A62" s="21">
        <v>8</v>
      </c>
      <c r="B62" s="3">
        <f>COUNTIF(B4:B49,8)</f>
        <v>9</v>
      </c>
      <c r="C62" s="3"/>
      <c r="D62" s="3"/>
      <c r="E62" s="3"/>
    </row>
    <row r="63" spans="1:5" s="24" customFormat="1" x14ac:dyDescent="0.35">
      <c r="A63" s="21">
        <v>9</v>
      </c>
      <c r="B63" s="3">
        <f>COUNTIF(B4:B49,9)</f>
        <v>2</v>
      </c>
      <c r="C63" s="3"/>
      <c r="D63" s="3"/>
      <c r="E63" s="3"/>
    </row>
    <row r="64" spans="1:5" s="24" customFormat="1" x14ac:dyDescent="0.35">
      <c r="A64" s="21">
        <v>10</v>
      </c>
      <c r="B64" s="3">
        <f>COUNTIF(B4:B49,10)</f>
        <v>9</v>
      </c>
      <c r="C64" s="3"/>
      <c r="D64" s="3"/>
      <c r="E64" s="3"/>
    </row>
    <row r="65" spans="1:5" s="19" customFormat="1" ht="28" customHeight="1" x14ac:dyDescent="0.35">
      <c r="A65" s="25" t="s">
        <v>50</v>
      </c>
      <c r="B65" s="6" t="s">
        <v>52</v>
      </c>
      <c r="C65" s="6"/>
      <c r="D65" s="6"/>
      <c r="E65" s="27"/>
    </row>
  </sheetData>
  <mergeCells count="2">
    <mergeCell ref="A1:E1"/>
    <mergeCell ref="A2:A4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70F57-03AB-4A12-8BBD-73844F68D019}">
  <dimension ref="A1:E65"/>
  <sheetViews>
    <sheetView workbookViewId="0">
      <pane xSplit="1" ySplit="3" topLeftCell="B52" activePane="bottomRight" state="frozen"/>
      <selection pane="topRight" activeCell="B1" sqref="B1"/>
      <selection pane="bottomLeft" activeCell="A4" sqref="A4"/>
      <selection pane="bottomRight" activeCell="A2" sqref="A2:A49"/>
    </sheetView>
  </sheetViews>
  <sheetFormatPr defaultRowHeight="14.5" x14ac:dyDescent="0.35"/>
  <cols>
    <col min="1" max="1" width="13.7265625" style="13" customWidth="1"/>
    <col min="2" max="4" width="25.6328125" style="1" customWidth="1"/>
    <col min="5" max="5" width="25.6328125" style="13" customWidth="1"/>
    <col min="6" max="14" width="17.1796875" style="13" customWidth="1"/>
    <col min="15" max="16384" width="8.7265625" style="13"/>
  </cols>
  <sheetData>
    <row r="1" spans="1:5" s="8" customFormat="1" ht="30" customHeight="1" x14ac:dyDescent="0.35">
      <c r="A1" s="38" t="s">
        <v>69</v>
      </c>
      <c r="B1" s="39"/>
      <c r="C1" s="39"/>
      <c r="D1" s="39"/>
      <c r="E1" s="39"/>
    </row>
    <row r="2" spans="1:5" s="7" customFormat="1" x14ac:dyDescent="0.35">
      <c r="A2" s="40" t="s">
        <v>82</v>
      </c>
      <c r="B2" s="6" t="s">
        <v>2</v>
      </c>
      <c r="C2" s="6"/>
      <c r="D2" s="6"/>
      <c r="E2" s="6"/>
    </row>
    <row r="3" spans="1:5" s="2" customFormat="1" ht="10.5" customHeight="1" x14ac:dyDescent="0.35">
      <c r="A3" s="41"/>
      <c r="B3" s="4" t="s">
        <v>17</v>
      </c>
      <c r="C3" s="4"/>
      <c r="D3" s="4"/>
      <c r="E3" s="4"/>
    </row>
    <row r="4" spans="1:5" x14ac:dyDescent="0.35">
      <c r="A4" s="41"/>
      <c r="B4" s="3">
        <v>1</v>
      </c>
      <c r="C4" s="3"/>
      <c r="D4" s="3"/>
      <c r="E4" s="3"/>
    </row>
    <row r="5" spans="1:5" x14ac:dyDescent="0.35">
      <c r="A5" s="41"/>
      <c r="B5" s="3">
        <v>4</v>
      </c>
      <c r="C5" s="3"/>
      <c r="D5" s="3"/>
      <c r="E5" s="3"/>
    </row>
    <row r="6" spans="1:5" x14ac:dyDescent="0.35">
      <c r="A6" s="41"/>
      <c r="B6" s="3">
        <v>5</v>
      </c>
      <c r="C6" s="3"/>
      <c r="D6" s="3"/>
      <c r="E6" s="3"/>
    </row>
    <row r="7" spans="1:5" x14ac:dyDescent="0.35">
      <c r="A7" s="41"/>
      <c r="B7" s="3">
        <v>5</v>
      </c>
      <c r="C7" s="3"/>
      <c r="D7" s="3"/>
      <c r="E7" s="3"/>
    </row>
    <row r="8" spans="1:5" x14ac:dyDescent="0.35">
      <c r="A8" s="41"/>
      <c r="B8" s="3">
        <v>5</v>
      </c>
      <c r="C8" s="3"/>
      <c r="D8" s="3"/>
      <c r="E8" s="3"/>
    </row>
    <row r="9" spans="1:5" x14ac:dyDescent="0.35">
      <c r="A9" s="41"/>
      <c r="B9" s="3">
        <v>5</v>
      </c>
      <c r="C9" s="3"/>
      <c r="D9" s="3"/>
      <c r="E9" s="3"/>
    </row>
    <row r="10" spans="1:5" x14ac:dyDescent="0.35">
      <c r="A10" s="41"/>
      <c r="B10" s="3">
        <v>5</v>
      </c>
      <c r="C10" s="3"/>
      <c r="D10" s="3"/>
      <c r="E10" s="3"/>
    </row>
    <row r="11" spans="1:5" x14ac:dyDescent="0.35">
      <c r="A11" s="41"/>
      <c r="B11" s="3">
        <v>5</v>
      </c>
      <c r="C11" s="3"/>
      <c r="D11" s="3"/>
      <c r="E11" s="3"/>
    </row>
    <row r="12" spans="1:5" x14ac:dyDescent="0.35">
      <c r="A12" s="41"/>
      <c r="B12" s="3">
        <v>5</v>
      </c>
      <c r="C12" s="3"/>
      <c r="D12" s="3"/>
      <c r="E12" s="3"/>
    </row>
    <row r="13" spans="1:5" x14ac:dyDescent="0.35">
      <c r="A13" s="41"/>
      <c r="B13" s="3">
        <v>5</v>
      </c>
      <c r="C13" s="3"/>
      <c r="D13" s="3"/>
      <c r="E13" s="3"/>
    </row>
    <row r="14" spans="1:5" x14ac:dyDescent="0.35">
      <c r="A14" s="41"/>
      <c r="B14" s="3">
        <v>5</v>
      </c>
      <c r="C14" s="3"/>
      <c r="D14" s="3"/>
      <c r="E14" s="3"/>
    </row>
    <row r="15" spans="1:5" x14ac:dyDescent="0.35">
      <c r="A15" s="41"/>
      <c r="B15" s="3">
        <v>5</v>
      </c>
      <c r="C15" s="3"/>
      <c r="D15" s="3"/>
      <c r="E15" s="3"/>
    </row>
    <row r="16" spans="1:5" x14ac:dyDescent="0.35">
      <c r="A16" s="41"/>
      <c r="B16" s="3">
        <v>6</v>
      </c>
      <c r="C16" s="3"/>
      <c r="D16" s="3"/>
      <c r="E16" s="3"/>
    </row>
    <row r="17" spans="1:5" x14ac:dyDescent="0.35">
      <c r="A17" s="41"/>
      <c r="B17" s="3">
        <v>6</v>
      </c>
      <c r="C17" s="3"/>
      <c r="D17" s="3"/>
      <c r="E17" s="3"/>
    </row>
    <row r="18" spans="1:5" x14ac:dyDescent="0.35">
      <c r="A18" s="41"/>
      <c r="B18" s="3">
        <v>6</v>
      </c>
      <c r="C18" s="3"/>
      <c r="D18" s="3"/>
      <c r="E18" s="3"/>
    </row>
    <row r="19" spans="1:5" x14ac:dyDescent="0.35">
      <c r="A19" s="41"/>
      <c r="B19" s="3">
        <v>7</v>
      </c>
      <c r="C19" s="3"/>
      <c r="D19" s="3"/>
      <c r="E19" s="3"/>
    </row>
    <row r="20" spans="1:5" x14ac:dyDescent="0.35">
      <c r="A20" s="41"/>
      <c r="B20" s="3">
        <v>7</v>
      </c>
      <c r="C20" s="3"/>
      <c r="D20" s="3"/>
      <c r="E20" s="3"/>
    </row>
    <row r="21" spans="1:5" x14ac:dyDescent="0.35">
      <c r="A21" s="41"/>
      <c r="B21" s="3">
        <v>7</v>
      </c>
      <c r="C21" s="3"/>
      <c r="D21" s="3"/>
      <c r="E21" s="3"/>
    </row>
    <row r="22" spans="1:5" x14ac:dyDescent="0.35">
      <c r="A22" s="41"/>
      <c r="B22" s="3">
        <v>7</v>
      </c>
      <c r="C22" s="3"/>
      <c r="D22" s="3"/>
      <c r="E22" s="3"/>
    </row>
    <row r="23" spans="1:5" x14ac:dyDescent="0.35">
      <c r="A23" s="41"/>
      <c r="B23" s="3">
        <v>7</v>
      </c>
      <c r="C23" s="3"/>
      <c r="D23" s="3"/>
      <c r="E23" s="3"/>
    </row>
    <row r="24" spans="1:5" x14ac:dyDescent="0.35">
      <c r="A24" s="41"/>
      <c r="B24" s="3">
        <v>7</v>
      </c>
      <c r="C24" s="3"/>
      <c r="D24" s="3"/>
      <c r="E24" s="3"/>
    </row>
    <row r="25" spans="1:5" x14ac:dyDescent="0.35">
      <c r="A25" s="41"/>
      <c r="B25" s="3">
        <v>8</v>
      </c>
      <c r="C25" s="3"/>
      <c r="D25" s="3"/>
      <c r="E25" s="3"/>
    </row>
    <row r="26" spans="1:5" x14ac:dyDescent="0.35">
      <c r="A26" s="41"/>
      <c r="B26" s="3">
        <v>8</v>
      </c>
      <c r="C26" s="3"/>
      <c r="D26" s="3"/>
      <c r="E26" s="3"/>
    </row>
    <row r="27" spans="1:5" x14ac:dyDescent="0.35">
      <c r="A27" s="41"/>
      <c r="B27" s="3">
        <v>8</v>
      </c>
      <c r="C27" s="3"/>
      <c r="D27" s="3"/>
      <c r="E27" s="3"/>
    </row>
    <row r="28" spans="1:5" x14ac:dyDescent="0.35">
      <c r="A28" s="41"/>
      <c r="B28" s="3">
        <v>8</v>
      </c>
      <c r="C28" s="3"/>
      <c r="D28" s="3"/>
      <c r="E28" s="3"/>
    </row>
    <row r="29" spans="1:5" x14ac:dyDescent="0.35">
      <c r="A29" s="41"/>
      <c r="B29" s="3">
        <v>8</v>
      </c>
      <c r="C29" s="3"/>
      <c r="D29" s="3"/>
      <c r="E29" s="3"/>
    </row>
    <row r="30" spans="1:5" x14ac:dyDescent="0.35">
      <c r="A30" s="41"/>
      <c r="B30" s="3">
        <v>8</v>
      </c>
      <c r="C30" s="3"/>
      <c r="D30" s="3"/>
      <c r="E30" s="3"/>
    </row>
    <row r="31" spans="1:5" x14ac:dyDescent="0.35">
      <c r="A31" s="41"/>
      <c r="B31" s="3">
        <v>8</v>
      </c>
      <c r="C31" s="3"/>
      <c r="D31" s="3"/>
      <c r="E31" s="3"/>
    </row>
    <row r="32" spans="1:5" x14ac:dyDescent="0.35">
      <c r="A32" s="41"/>
      <c r="B32" s="3">
        <v>9</v>
      </c>
      <c r="C32" s="3"/>
      <c r="D32" s="3"/>
      <c r="E32" s="3"/>
    </row>
    <row r="33" spans="1:5" x14ac:dyDescent="0.35">
      <c r="A33" s="41"/>
      <c r="B33" s="3">
        <v>9</v>
      </c>
      <c r="C33" s="3"/>
      <c r="D33" s="3"/>
      <c r="E33" s="3"/>
    </row>
    <row r="34" spans="1:5" x14ac:dyDescent="0.35">
      <c r="A34" s="41"/>
      <c r="B34" s="3">
        <v>9</v>
      </c>
      <c r="C34" s="3"/>
      <c r="D34" s="3"/>
      <c r="E34" s="3"/>
    </row>
    <row r="35" spans="1:5" x14ac:dyDescent="0.35">
      <c r="A35" s="41"/>
      <c r="B35" s="3">
        <v>9</v>
      </c>
      <c r="C35" s="3"/>
      <c r="D35" s="3"/>
      <c r="E35" s="3"/>
    </row>
    <row r="36" spans="1:5" x14ac:dyDescent="0.35">
      <c r="A36" s="41"/>
      <c r="B36" s="3">
        <v>9</v>
      </c>
      <c r="C36" s="3"/>
      <c r="D36" s="3"/>
      <c r="E36" s="3"/>
    </row>
    <row r="37" spans="1:5" x14ac:dyDescent="0.35">
      <c r="A37" s="41"/>
      <c r="B37" s="3">
        <v>10</v>
      </c>
      <c r="C37" s="3"/>
      <c r="D37" s="3"/>
      <c r="E37" s="3"/>
    </row>
    <row r="38" spans="1:5" x14ac:dyDescent="0.35">
      <c r="A38" s="41"/>
      <c r="B38" s="3"/>
      <c r="C38" s="3"/>
      <c r="D38" s="3"/>
      <c r="E38" s="3"/>
    </row>
    <row r="39" spans="1:5" x14ac:dyDescent="0.35">
      <c r="A39" s="41"/>
      <c r="B39" s="3"/>
      <c r="C39" s="3"/>
      <c r="D39" s="3"/>
      <c r="E39" s="3"/>
    </row>
    <row r="40" spans="1:5" x14ac:dyDescent="0.35">
      <c r="A40" s="41"/>
      <c r="B40" s="3"/>
      <c r="C40" s="3"/>
      <c r="D40" s="3"/>
      <c r="E40" s="3"/>
    </row>
    <row r="41" spans="1:5" x14ac:dyDescent="0.35">
      <c r="A41" s="41"/>
      <c r="B41" s="3"/>
      <c r="C41" s="3"/>
      <c r="D41" s="3"/>
      <c r="E41" s="3"/>
    </row>
    <row r="42" spans="1:5" x14ac:dyDescent="0.35">
      <c r="A42" s="41"/>
      <c r="B42" s="3"/>
      <c r="C42" s="3"/>
      <c r="D42" s="3"/>
      <c r="E42" s="3"/>
    </row>
    <row r="43" spans="1:5" x14ac:dyDescent="0.35">
      <c r="A43" s="41"/>
      <c r="B43" s="3"/>
      <c r="C43" s="3"/>
      <c r="D43" s="3"/>
      <c r="E43" s="3"/>
    </row>
    <row r="44" spans="1:5" x14ac:dyDescent="0.35">
      <c r="A44" s="41"/>
      <c r="B44" s="3"/>
      <c r="C44" s="3"/>
      <c r="D44" s="3"/>
      <c r="E44" s="3"/>
    </row>
    <row r="45" spans="1:5" x14ac:dyDescent="0.35">
      <c r="A45" s="41"/>
      <c r="B45" s="3"/>
      <c r="C45" s="3"/>
      <c r="D45" s="3"/>
      <c r="E45" s="3"/>
    </row>
    <row r="46" spans="1:5" x14ac:dyDescent="0.35">
      <c r="A46" s="41"/>
      <c r="B46" s="3"/>
      <c r="C46" s="3"/>
      <c r="D46" s="3"/>
      <c r="E46" s="3"/>
    </row>
    <row r="47" spans="1:5" x14ac:dyDescent="0.35">
      <c r="A47" s="41"/>
      <c r="B47" s="3"/>
      <c r="C47" s="3"/>
      <c r="D47" s="3"/>
      <c r="E47" s="3"/>
    </row>
    <row r="48" spans="1:5" x14ac:dyDescent="0.35">
      <c r="A48" s="41"/>
      <c r="B48" s="3"/>
      <c r="C48" s="3"/>
      <c r="D48" s="3"/>
      <c r="E48" s="3"/>
    </row>
    <row r="49" spans="1:5" x14ac:dyDescent="0.35">
      <c r="A49" s="42"/>
      <c r="B49" s="3"/>
      <c r="C49" s="3"/>
      <c r="D49" s="3"/>
      <c r="E49" s="3"/>
    </row>
    <row r="50" spans="1:5" s="23" customFormat="1" x14ac:dyDescent="0.35">
      <c r="A50" s="19" t="s">
        <v>58</v>
      </c>
      <c r="B50" s="6">
        <f>COUNT(B4:B49)</f>
        <v>34</v>
      </c>
      <c r="C50" s="6"/>
      <c r="D50" s="6"/>
      <c r="E50" s="6"/>
    </row>
    <row r="51" spans="1:5" s="23" customFormat="1" x14ac:dyDescent="0.35">
      <c r="A51" s="19" t="s">
        <v>59</v>
      </c>
      <c r="B51" s="29">
        <f>AVERAGE(B4:B49)</f>
        <v>6.6470588235294121</v>
      </c>
      <c r="C51" s="30"/>
      <c r="D51" s="30"/>
      <c r="E51" s="30"/>
    </row>
    <row r="52" spans="1:5" s="23" customFormat="1" x14ac:dyDescent="0.35">
      <c r="A52" s="28" t="s">
        <v>60</v>
      </c>
      <c r="B52" s="31">
        <f>MEDIAN(B4:B49)</f>
        <v>7</v>
      </c>
      <c r="C52" s="32"/>
      <c r="D52" s="32"/>
      <c r="E52" s="32"/>
    </row>
    <row r="53" spans="1:5" s="24" customFormat="1" x14ac:dyDescent="0.35">
      <c r="A53" s="19" t="s">
        <v>61</v>
      </c>
      <c r="B53" s="11"/>
      <c r="C53" s="3"/>
      <c r="D53" s="3"/>
      <c r="E53" s="3"/>
    </row>
    <row r="54" spans="1:5" s="24" customFormat="1" x14ac:dyDescent="0.35">
      <c r="A54" s="21">
        <v>0</v>
      </c>
      <c r="B54" s="3">
        <f>COUNTIF(B4:B49,0)</f>
        <v>0</v>
      </c>
      <c r="C54" s="3"/>
      <c r="D54" s="3"/>
      <c r="E54" s="3"/>
    </row>
    <row r="55" spans="1:5" s="24" customFormat="1" x14ac:dyDescent="0.35">
      <c r="A55" s="21">
        <v>1</v>
      </c>
      <c r="B55" s="3">
        <f>COUNTIF(B4:B49,1)</f>
        <v>1</v>
      </c>
      <c r="C55" s="3"/>
      <c r="D55" s="3"/>
      <c r="E55" s="3"/>
    </row>
    <row r="56" spans="1:5" s="24" customFormat="1" x14ac:dyDescent="0.35">
      <c r="A56" s="21">
        <v>2</v>
      </c>
      <c r="B56" s="3">
        <f>COUNTIF(B4:B49,2)</f>
        <v>0</v>
      </c>
      <c r="C56" s="3"/>
      <c r="D56" s="3"/>
      <c r="E56" s="3"/>
    </row>
    <row r="57" spans="1:5" s="24" customFormat="1" x14ac:dyDescent="0.35">
      <c r="A57" s="21">
        <v>3</v>
      </c>
      <c r="B57" s="3">
        <f>COUNTIF(B4:B49,3)</f>
        <v>0</v>
      </c>
      <c r="C57" s="3"/>
      <c r="D57" s="3"/>
      <c r="E57" s="3"/>
    </row>
    <row r="58" spans="1:5" s="24" customFormat="1" x14ac:dyDescent="0.35">
      <c r="A58" s="21">
        <v>4</v>
      </c>
      <c r="B58" s="3">
        <f>COUNTIF(B4:B49,4)</f>
        <v>1</v>
      </c>
      <c r="C58" s="3"/>
      <c r="D58" s="3"/>
      <c r="E58" s="3"/>
    </row>
    <row r="59" spans="1:5" s="24" customFormat="1" x14ac:dyDescent="0.35">
      <c r="A59" s="21">
        <v>5</v>
      </c>
      <c r="B59" s="3">
        <f>COUNTIF(B4:B49,5)</f>
        <v>10</v>
      </c>
      <c r="C59" s="3"/>
      <c r="D59" s="3"/>
      <c r="E59" s="3"/>
    </row>
    <row r="60" spans="1:5" s="24" customFormat="1" x14ac:dyDescent="0.35">
      <c r="A60" s="21">
        <v>6</v>
      </c>
      <c r="B60" s="3">
        <f>COUNTIF(B4:B49,6)</f>
        <v>3</v>
      </c>
      <c r="C60" s="3"/>
      <c r="D60" s="3"/>
      <c r="E60" s="3"/>
    </row>
    <row r="61" spans="1:5" s="24" customFormat="1" x14ac:dyDescent="0.35">
      <c r="A61" s="21">
        <v>7</v>
      </c>
      <c r="B61" s="3">
        <f>COUNTIF(B4:B49,7)</f>
        <v>6</v>
      </c>
      <c r="C61" s="3"/>
      <c r="D61" s="3"/>
      <c r="E61" s="3"/>
    </row>
    <row r="62" spans="1:5" s="24" customFormat="1" x14ac:dyDescent="0.35">
      <c r="A62" s="21">
        <v>8</v>
      </c>
      <c r="B62" s="3">
        <f>COUNTIF(B4:B49,8)</f>
        <v>7</v>
      </c>
      <c r="C62" s="3"/>
      <c r="D62" s="3"/>
      <c r="E62" s="3"/>
    </row>
    <row r="63" spans="1:5" s="24" customFormat="1" x14ac:dyDescent="0.35">
      <c r="A63" s="21">
        <v>9</v>
      </c>
      <c r="B63" s="3">
        <f>COUNTIF(B4:B49,9)</f>
        <v>5</v>
      </c>
      <c r="C63" s="3"/>
      <c r="D63" s="3"/>
      <c r="E63" s="3"/>
    </row>
    <row r="64" spans="1:5" s="24" customFormat="1" x14ac:dyDescent="0.35">
      <c r="A64" s="21">
        <v>10</v>
      </c>
      <c r="B64" s="3">
        <f>COUNTIF(B4:B49,10)</f>
        <v>1</v>
      </c>
      <c r="C64" s="3"/>
      <c r="D64" s="3"/>
      <c r="E64" s="3"/>
    </row>
    <row r="65" spans="1:5" s="19" customFormat="1" ht="28" customHeight="1" x14ac:dyDescent="0.35">
      <c r="A65" s="25" t="s">
        <v>50</v>
      </c>
      <c r="B65" s="6" t="s">
        <v>53</v>
      </c>
      <c r="C65" s="6"/>
      <c r="D65" s="6"/>
      <c r="E65" s="27"/>
    </row>
  </sheetData>
  <mergeCells count="2">
    <mergeCell ref="A1:E1"/>
    <mergeCell ref="A2:A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503DC-2AF8-4633-B68D-F32B2E6D29AB}">
  <dimension ref="A1:E65"/>
  <sheetViews>
    <sheetView workbookViewId="0">
      <pane xSplit="1" ySplit="3" topLeftCell="B58" activePane="bottomRight" state="frozen"/>
      <selection pane="topRight" activeCell="B1" sqref="B1"/>
      <selection pane="bottomLeft" activeCell="A4" sqref="A4"/>
      <selection pane="bottomRight" activeCell="A2" sqref="A2:A49"/>
    </sheetView>
  </sheetViews>
  <sheetFormatPr defaultRowHeight="14.5" x14ac:dyDescent="0.35"/>
  <cols>
    <col min="1" max="1" width="13.7265625" style="13" customWidth="1"/>
    <col min="2" max="4" width="25.6328125" style="1" customWidth="1"/>
    <col min="5" max="5" width="25.6328125" style="13" customWidth="1"/>
    <col min="6" max="14" width="17.1796875" style="13" customWidth="1"/>
    <col min="15" max="16384" width="8.7265625" style="13"/>
  </cols>
  <sheetData>
    <row r="1" spans="1:5" s="8" customFormat="1" ht="30" customHeight="1" x14ac:dyDescent="0.35">
      <c r="A1" s="38" t="s">
        <v>70</v>
      </c>
      <c r="B1" s="39"/>
      <c r="C1" s="39"/>
      <c r="D1" s="39"/>
      <c r="E1" s="39"/>
    </row>
    <row r="2" spans="1:5" s="7" customFormat="1" x14ac:dyDescent="0.35">
      <c r="A2" s="40" t="s">
        <v>82</v>
      </c>
      <c r="B2" s="6" t="s">
        <v>3</v>
      </c>
      <c r="C2" s="6"/>
      <c r="D2" s="6"/>
      <c r="E2" s="6"/>
    </row>
    <row r="3" spans="1:5" s="2" customFormat="1" ht="10.5" customHeight="1" x14ac:dyDescent="0.35">
      <c r="A3" s="41"/>
      <c r="B3" s="4" t="s">
        <v>18</v>
      </c>
      <c r="C3" s="4"/>
      <c r="D3" s="4"/>
      <c r="E3" s="4"/>
    </row>
    <row r="4" spans="1:5" x14ac:dyDescent="0.35">
      <c r="A4" s="41"/>
      <c r="B4" s="3">
        <v>5</v>
      </c>
      <c r="C4" s="3"/>
      <c r="D4" s="3"/>
      <c r="E4" s="3"/>
    </row>
    <row r="5" spans="1:5" x14ac:dyDescent="0.35">
      <c r="A5" s="41"/>
      <c r="B5" s="3">
        <v>5</v>
      </c>
      <c r="C5" s="3"/>
      <c r="D5" s="3"/>
      <c r="E5" s="3"/>
    </row>
    <row r="6" spans="1:5" x14ac:dyDescent="0.35">
      <c r="A6" s="41"/>
      <c r="B6" s="3">
        <v>5</v>
      </c>
      <c r="C6" s="3"/>
      <c r="D6" s="3"/>
      <c r="E6" s="3"/>
    </row>
    <row r="7" spans="1:5" x14ac:dyDescent="0.35">
      <c r="A7" s="41"/>
      <c r="B7" s="3">
        <v>7</v>
      </c>
      <c r="C7" s="3"/>
      <c r="D7" s="3"/>
      <c r="E7" s="3"/>
    </row>
    <row r="8" spans="1:5" x14ac:dyDescent="0.35">
      <c r="A8" s="41"/>
      <c r="B8" s="3">
        <v>7</v>
      </c>
      <c r="C8" s="3"/>
      <c r="D8" s="3"/>
      <c r="E8" s="3"/>
    </row>
    <row r="9" spans="1:5" x14ac:dyDescent="0.35">
      <c r="A9" s="41"/>
      <c r="B9" s="3">
        <v>7</v>
      </c>
      <c r="C9" s="3"/>
      <c r="D9" s="3"/>
      <c r="E9" s="3"/>
    </row>
    <row r="10" spans="1:5" x14ac:dyDescent="0.35">
      <c r="A10" s="41"/>
      <c r="B10" s="3">
        <v>7</v>
      </c>
      <c r="C10" s="3"/>
      <c r="D10" s="3"/>
      <c r="E10" s="3"/>
    </row>
    <row r="11" spans="1:5" x14ac:dyDescent="0.35">
      <c r="A11" s="41"/>
      <c r="B11" s="3">
        <v>7</v>
      </c>
      <c r="C11" s="3"/>
      <c r="D11" s="3"/>
      <c r="E11" s="3"/>
    </row>
    <row r="12" spans="1:5" x14ac:dyDescent="0.35">
      <c r="A12" s="41"/>
      <c r="B12" s="3">
        <v>7</v>
      </c>
      <c r="C12" s="3"/>
      <c r="D12" s="3"/>
      <c r="E12" s="3"/>
    </row>
    <row r="13" spans="1:5" x14ac:dyDescent="0.35">
      <c r="A13" s="41"/>
      <c r="B13" s="3">
        <v>7</v>
      </c>
      <c r="C13" s="3"/>
      <c r="D13" s="3"/>
      <c r="E13" s="3"/>
    </row>
    <row r="14" spans="1:5" x14ac:dyDescent="0.35">
      <c r="A14" s="41"/>
      <c r="B14" s="3">
        <v>7</v>
      </c>
      <c r="C14" s="3"/>
      <c r="D14" s="3"/>
      <c r="E14" s="3"/>
    </row>
    <row r="15" spans="1:5" x14ac:dyDescent="0.35">
      <c r="A15" s="41"/>
      <c r="B15" s="3">
        <v>8</v>
      </c>
      <c r="C15" s="3"/>
      <c r="D15" s="3"/>
      <c r="E15" s="3"/>
    </row>
    <row r="16" spans="1:5" x14ac:dyDescent="0.35">
      <c r="A16" s="41"/>
      <c r="B16" s="3">
        <v>8</v>
      </c>
      <c r="C16" s="3"/>
      <c r="D16" s="3"/>
      <c r="E16" s="3"/>
    </row>
    <row r="17" spans="1:5" x14ac:dyDescent="0.35">
      <c r="A17" s="41"/>
      <c r="B17" s="3">
        <v>8</v>
      </c>
      <c r="C17" s="3"/>
      <c r="D17" s="3"/>
      <c r="E17" s="3"/>
    </row>
    <row r="18" spans="1:5" x14ac:dyDescent="0.35">
      <c r="A18" s="41"/>
      <c r="B18" s="3">
        <v>8</v>
      </c>
      <c r="C18" s="3"/>
      <c r="D18" s="3"/>
      <c r="E18" s="3"/>
    </row>
    <row r="19" spans="1:5" x14ac:dyDescent="0.35">
      <c r="A19" s="41"/>
      <c r="B19" s="3">
        <v>8</v>
      </c>
      <c r="C19" s="3"/>
      <c r="D19" s="3"/>
      <c r="E19" s="3"/>
    </row>
    <row r="20" spans="1:5" x14ac:dyDescent="0.35">
      <c r="A20" s="41"/>
      <c r="B20" s="3">
        <v>8</v>
      </c>
      <c r="C20" s="3"/>
      <c r="D20" s="3"/>
      <c r="E20" s="3"/>
    </row>
    <row r="21" spans="1:5" x14ac:dyDescent="0.35">
      <c r="A21" s="41"/>
      <c r="B21" s="3">
        <v>8</v>
      </c>
      <c r="C21" s="3"/>
      <c r="D21" s="3"/>
      <c r="E21" s="3"/>
    </row>
    <row r="22" spans="1:5" x14ac:dyDescent="0.35">
      <c r="A22" s="41"/>
      <c r="B22" s="3">
        <v>8</v>
      </c>
      <c r="C22" s="3"/>
      <c r="D22" s="3"/>
      <c r="E22" s="3"/>
    </row>
    <row r="23" spans="1:5" x14ac:dyDescent="0.35">
      <c r="A23" s="41"/>
      <c r="B23" s="3">
        <v>8</v>
      </c>
      <c r="C23" s="3"/>
      <c r="D23" s="3"/>
      <c r="E23" s="3"/>
    </row>
    <row r="24" spans="1:5" x14ac:dyDescent="0.35">
      <c r="A24" s="41"/>
      <c r="B24" s="3">
        <v>8</v>
      </c>
      <c r="C24" s="3"/>
      <c r="D24" s="3"/>
      <c r="E24" s="3"/>
    </row>
    <row r="25" spans="1:5" x14ac:dyDescent="0.35">
      <c r="A25" s="41"/>
      <c r="B25" s="3">
        <v>8</v>
      </c>
      <c r="C25" s="3"/>
      <c r="D25" s="3"/>
      <c r="E25" s="3"/>
    </row>
    <row r="26" spans="1:5" x14ac:dyDescent="0.35">
      <c r="A26" s="41"/>
      <c r="B26" s="3">
        <v>8</v>
      </c>
      <c r="C26" s="3"/>
      <c r="D26" s="3"/>
      <c r="E26" s="3"/>
    </row>
    <row r="27" spans="1:5" x14ac:dyDescent="0.35">
      <c r="A27" s="41"/>
      <c r="B27" s="3">
        <v>8</v>
      </c>
      <c r="C27" s="3"/>
      <c r="D27" s="3"/>
      <c r="E27" s="3"/>
    </row>
    <row r="28" spans="1:5" x14ac:dyDescent="0.35">
      <c r="A28" s="41"/>
      <c r="B28" s="3">
        <v>8</v>
      </c>
      <c r="C28" s="3"/>
      <c r="D28" s="3"/>
      <c r="E28" s="3"/>
    </row>
    <row r="29" spans="1:5" x14ac:dyDescent="0.35">
      <c r="A29" s="41"/>
      <c r="B29" s="3">
        <v>8</v>
      </c>
      <c r="C29" s="3"/>
      <c r="D29" s="3"/>
      <c r="E29" s="3"/>
    </row>
    <row r="30" spans="1:5" x14ac:dyDescent="0.35">
      <c r="A30" s="41"/>
      <c r="B30" s="3">
        <v>8</v>
      </c>
      <c r="C30" s="3"/>
      <c r="D30" s="3"/>
      <c r="E30" s="3"/>
    </row>
    <row r="31" spans="1:5" x14ac:dyDescent="0.35">
      <c r="A31" s="41"/>
      <c r="B31" s="3">
        <v>8</v>
      </c>
      <c r="C31" s="3"/>
      <c r="D31" s="3"/>
      <c r="E31" s="3"/>
    </row>
    <row r="32" spans="1:5" x14ac:dyDescent="0.35">
      <c r="A32" s="41"/>
      <c r="B32" s="3">
        <v>8</v>
      </c>
      <c r="C32" s="3"/>
      <c r="D32" s="3"/>
      <c r="E32" s="3"/>
    </row>
    <row r="33" spans="1:5" x14ac:dyDescent="0.35">
      <c r="A33" s="41"/>
      <c r="B33" s="3">
        <v>8</v>
      </c>
      <c r="C33" s="3"/>
      <c r="D33" s="3"/>
      <c r="E33" s="3"/>
    </row>
    <row r="34" spans="1:5" x14ac:dyDescent="0.35">
      <c r="A34" s="41"/>
      <c r="B34" s="3">
        <v>9</v>
      </c>
      <c r="C34" s="3"/>
      <c r="D34" s="3"/>
      <c r="E34" s="3"/>
    </row>
    <row r="35" spans="1:5" x14ac:dyDescent="0.35">
      <c r="A35" s="41"/>
      <c r="B35" s="3">
        <v>9</v>
      </c>
      <c r="C35" s="3"/>
      <c r="D35" s="3"/>
      <c r="E35" s="3"/>
    </row>
    <row r="36" spans="1:5" x14ac:dyDescent="0.35">
      <c r="A36" s="41"/>
      <c r="B36" s="3">
        <v>9</v>
      </c>
      <c r="C36" s="3"/>
      <c r="D36" s="3"/>
      <c r="E36" s="3"/>
    </row>
    <row r="37" spans="1:5" x14ac:dyDescent="0.35">
      <c r="A37" s="41"/>
      <c r="B37" s="3">
        <v>9</v>
      </c>
      <c r="C37" s="3"/>
      <c r="D37" s="3"/>
      <c r="E37" s="3"/>
    </row>
    <row r="38" spans="1:5" x14ac:dyDescent="0.35">
      <c r="A38" s="41"/>
      <c r="B38" s="3">
        <v>9</v>
      </c>
      <c r="C38" s="3"/>
      <c r="D38" s="3"/>
      <c r="E38" s="3"/>
    </row>
    <row r="39" spans="1:5" x14ac:dyDescent="0.35">
      <c r="A39" s="41"/>
      <c r="B39" s="3">
        <v>9</v>
      </c>
      <c r="C39" s="3"/>
      <c r="D39" s="3"/>
      <c r="E39" s="3"/>
    </row>
    <row r="40" spans="1:5" x14ac:dyDescent="0.35">
      <c r="A40" s="41"/>
      <c r="B40" s="3">
        <v>9</v>
      </c>
      <c r="C40" s="3"/>
      <c r="D40" s="3"/>
      <c r="E40" s="3"/>
    </row>
    <row r="41" spans="1:5" x14ac:dyDescent="0.35">
      <c r="A41" s="41"/>
      <c r="B41" s="3">
        <v>9</v>
      </c>
      <c r="C41" s="3"/>
      <c r="D41" s="3"/>
      <c r="E41" s="3"/>
    </row>
    <row r="42" spans="1:5" x14ac:dyDescent="0.35">
      <c r="A42" s="41"/>
      <c r="B42" s="3">
        <v>10</v>
      </c>
      <c r="C42" s="3"/>
      <c r="D42" s="3"/>
      <c r="E42" s="3"/>
    </row>
    <row r="43" spans="1:5" x14ac:dyDescent="0.35">
      <c r="A43" s="41"/>
      <c r="B43" s="3">
        <v>10</v>
      </c>
      <c r="C43" s="3"/>
      <c r="D43" s="3"/>
      <c r="E43" s="3"/>
    </row>
    <row r="44" spans="1:5" x14ac:dyDescent="0.35">
      <c r="A44" s="41"/>
      <c r="B44" s="3">
        <v>10</v>
      </c>
      <c r="C44" s="3"/>
      <c r="D44" s="3"/>
      <c r="E44" s="3"/>
    </row>
    <row r="45" spans="1:5" x14ac:dyDescent="0.35">
      <c r="A45" s="41"/>
      <c r="B45" s="3">
        <v>10</v>
      </c>
      <c r="C45" s="3"/>
      <c r="D45" s="3"/>
      <c r="E45" s="3"/>
    </row>
    <row r="46" spans="1:5" x14ac:dyDescent="0.35">
      <c r="A46" s="41"/>
      <c r="B46" s="3">
        <v>10</v>
      </c>
      <c r="C46" s="3"/>
      <c r="D46" s="3"/>
      <c r="E46" s="3"/>
    </row>
    <row r="47" spans="1:5" x14ac:dyDescent="0.35">
      <c r="A47" s="41"/>
      <c r="B47" s="3">
        <v>10</v>
      </c>
      <c r="C47" s="3"/>
      <c r="D47" s="3"/>
      <c r="E47" s="3"/>
    </row>
    <row r="48" spans="1:5" x14ac:dyDescent="0.35">
      <c r="A48" s="41"/>
      <c r="B48" s="3">
        <v>10</v>
      </c>
      <c r="C48" s="3"/>
      <c r="D48" s="3"/>
      <c r="E48" s="3"/>
    </row>
    <row r="49" spans="1:5" x14ac:dyDescent="0.35">
      <c r="A49" s="42"/>
      <c r="B49" s="3"/>
      <c r="C49" s="3"/>
      <c r="D49" s="3"/>
      <c r="E49" s="3"/>
    </row>
    <row r="50" spans="1:5" s="23" customFormat="1" x14ac:dyDescent="0.35">
      <c r="A50" s="19" t="s">
        <v>58</v>
      </c>
      <c r="B50" s="6">
        <f>COUNT(B4:B49)</f>
        <v>45</v>
      </c>
      <c r="C50" s="6"/>
      <c r="D50" s="6"/>
      <c r="E50" s="6"/>
    </row>
    <row r="51" spans="1:5" s="23" customFormat="1" x14ac:dyDescent="0.35">
      <c r="A51" s="19" t="s">
        <v>59</v>
      </c>
      <c r="B51" s="29">
        <f>AVERAGE(B4:B49)</f>
        <v>8.1111111111111107</v>
      </c>
      <c r="C51" s="30"/>
      <c r="D51" s="30"/>
      <c r="E51" s="30"/>
    </row>
    <row r="52" spans="1:5" s="23" customFormat="1" x14ac:dyDescent="0.35">
      <c r="A52" s="28" t="s">
        <v>60</v>
      </c>
      <c r="B52" s="31">
        <f>MEDIAN(B4:B49)</f>
        <v>8</v>
      </c>
      <c r="C52" s="32"/>
      <c r="D52" s="32"/>
      <c r="E52" s="32"/>
    </row>
    <row r="53" spans="1:5" s="24" customFormat="1" x14ac:dyDescent="0.35">
      <c r="A53" s="19" t="s">
        <v>61</v>
      </c>
      <c r="B53" s="11"/>
      <c r="C53" s="3"/>
      <c r="D53" s="3"/>
      <c r="E53" s="3"/>
    </row>
    <row r="54" spans="1:5" s="24" customFormat="1" x14ac:dyDescent="0.35">
      <c r="A54" s="21">
        <v>0</v>
      </c>
      <c r="B54" s="3">
        <f>COUNTIF(B4:B49,0)</f>
        <v>0</v>
      </c>
      <c r="C54" s="3"/>
      <c r="D54" s="3"/>
      <c r="E54" s="3"/>
    </row>
    <row r="55" spans="1:5" s="24" customFormat="1" x14ac:dyDescent="0.35">
      <c r="A55" s="21">
        <v>1</v>
      </c>
      <c r="B55" s="3">
        <f>COUNTIF(B4:B49,1)</f>
        <v>0</v>
      </c>
      <c r="C55" s="3"/>
      <c r="D55" s="3"/>
      <c r="E55" s="3"/>
    </row>
    <row r="56" spans="1:5" s="24" customFormat="1" x14ac:dyDescent="0.35">
      <c r="A56" s="21">
        <v>2</v>
      </c>
      <c r="B56" s="3">
        <f>COUNTIF(B4:B49,2)</f>
        <v>0</v>
      </c>
      <c r="C56" s="3"/>
      <c r="D56" s="3"/>
      <c r="E56" s="3"/>
    </row>
    <row r="57" spans="1:5" s="24" customFormat="1" x14ac:dyDescent="0.35">
      <c r="A57" s="21">
        <v>3</v>
      </c>
      <c r="B57" s="3">
        <f>COUNTIF(B4:B49,3)</f>
        <v>0</v>
      </c>
      <c r="C57" s="3"/>
      <c r="D57" s="3"/>
      <c r="E57" s="3"/>
    </row>
    <row r="58" spans="1:5" s="24" customFormat="1" x14ac:dyDescent="0.35">
      <c r="A58" s="21">
        <v>4</v>
      </c>
      <c r="B58" s="3">
        <f>COUNTIF(B4:B49,4)</f>
        <v>0</v>
      </c>
      <c r="C58" s="3"/>
      <c r="D58" s="3"/>
      <c r="E58" s="3"/>
    </row>
    <row r="59" spans="1:5" s="24" customFormat="1" x14ac:dyDescent="0.35">
      <c r="A59" s="21">
        <v>5</v>
      </c>
      <c r="B59" s="3">
        <f>COUNTIF(B4:B49,5)</f>
        <v>3</v>
      </c>
      <c r="C59" s="3"/>
      <c r="D59" s="3"/>
      <c r="E59" s="3"/>
    </row>
    <row r="60" spans="1:5" s="24" customFormat="1" x14ac:dyDescent="0.35">
      <c r="A60" s="21">
        <v>6</v>
      </c>
      <c r="B60" s="3">
        <f>COUNTIF(B4:B49,6)</f>
        <v>0</v>
      </c>
      <c r="C60" s="3"/>
      <c r="D60" s="3"/>
      <c r="E60" s="3"/>
    </row>
    <row r="61" spans="1:5" s="24" customFormat="1" x14ac:dyDescent="0.35">
      <c r="A61" s="21">
        <v>7</v>
      </c>
      <c r="B61" s="3">
        <f>COUNTIF(B4:B49,7)</f>
        <v>8</v>
      </c>
      <c r="C61" s="3"/>
      <c r="D61" s="3"/>
      <c r="E61" s="3"/>
    </row>
    <row r="62" spans="1:5" s="24" customFormat="1" x14ac:dyDescent="0.35">
      <c r="A62" s="21">
        <v>8</v>
      </c>
      <c r="B62" s="3">
        <f>COUNTIF(B4:B49,8)</f>
        <v>19</v>
      </c>
      <c r="C62" s="3"/>
      <c r="D62" s="3"/>
      <c r="E62" s="3"/>
    </row>
    <row r="63" spans="1:5" s="24" customFormat="1" x14ac:dyDescent="0.35">
      <c r="A63" s="21">
        <v>9</v>
      </c>
      <c r="B63" s="3">
        <f>COUNTIF(B4:B49,9)</f>
        <v>8</v>
      </c>
      <c r="C63" s="3"/>
      <c r="D63" s="3"/>
      <c r="E63" s="3"/>
    </row>
    <row r="64" spans="1:5" s="24" customFormat="1" x14ac:dyDescent="0.35">
      <c r="A64" s="21">
        <v>10</v>
      </c>
      <c r="B64" s="3">
        <f>COUNTIF(B4:B49,10)</f>
        <v>7</v>
      </c>
      <c r="C64" s="3"/>
      <c r="D64" s="3"/>
      <c r="E64" s="3"/>
    </row>
    <row r="65" spans="1:5" s="19" customFormat="1" ht="28" customHeight="1" x14ac:dyDescent="0.35">
      <c r="A65" s="25" t="s">
        <v>50</v>
      </c>
      <c r="B65" s="27" t="s">
        <v>54</v>
      </c>
      <c r="C65" s="6"/>
      <c r="D65" s="6"/>
      <c r="E65" s="27"/>
    </row>
  </sheetData>
  <mergeCells count="2">
    <mergeCell ref="A1:E1"/>
    <mergeCell ref="A2:A4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5C360-5460-4AE4-B8A5-16AF48A38CE0}">
  <dimension ref="A1:E65"/>
  <sheetViews>
    <sheetView workbookViewId="0">
      <pane xSplit="1" ySplit="3" topLeftCell="B58" activePane="bottomRight" state="frozen"/>
      <selection pane="topRight" activeCell="B1" sqref="B1"/>
      <selection pane="bottomLeft" activeCell="A4" sqref="A4"/>
      <selection pane="bottomRight" activeCell="A2" sqref="A2:A49"/>
    </sheetView>
  </sheetViews>
  <sheetFormatPr defaultRowHeight="14.5" x14ac:dyDescent="0.35"/>
  <cols>
    <col min="1" max="1" width="13.7265625" style="13" customWidth="1"/>
    <col min="2" max="4" width="25.6328125" style="1" customWidth="1"/>
    <col min="5" max="5" width="25.6328125" style="13" customWidth="1"/>
    <col min="6" max="14" width="17.1796875" style="13" customWidth="1"/>
    <col min="15" max="16384" width="8.7265625" style="13"/>
  </cols>
  <sheetData>
    <row r="1" spans="1:5" s="8" customFormat="1" ht="30" customHeight="1" x14ac:dyDescent="0.35">
      <c r="A1" s="38" t="s">
        <v>71</v>
      </c>
      <c r="B1" s="39"/>
      <c r="C1" s="39"/>
      <c r="D1" s="39"/>
      <c r="E1" s="39"/>
    </row>
    <row r="2" spans="1:5" s="7" customFormat="1" x14ac:dyDescent="0.35">
      <c r="A2" s="40" t="s">
        <v>82</v>
      </c>
      <c r="B2" s="6" t="s">
        <v>4</v>
      </c>
      <c r="C2" s="6"/>
      <c r="D2" s="6"/>
      <c r="E2" s="6"/>
    </row>
    <row r="3" spans="1:5" s="2" customFormat="1" ht="10.5" customHeight="1" x14ac:dyDescent="0.35">
      <c r="A3" s="41"/>
      <c r="B3" s="4" t="s">
        <v>19</v>
      </c>
      <c r="C3" s="4"/>
      <c r="D3" s="4"/>
      <c r="E3" s="4"/>
    </row>
    <row r="4" spans="1:5" x14ac:dyDescent="0.35">
      <c r="A4" s="41"/>
      <c r="B4" s="3">
        <v>6</v>
      </c>
      <c r="C4" s="3"/>
      <c r="D4" s="3"/>
      <c r="E4" s="3"/>
    </row>
    <row r="5" spans="1:5" x14ac:dyDescent="0.35">
      <c r="A5" s="41"/>
      <c r="B5" s="3">
        <v>6</v>
      </c>
      <c r="C5" s="3"/>
      <c r="D5" s="3"/>
      <c r="E5" s="3"/>
    </row>
    <row r="6" spans="1:5" x14ac:dyDescent="0.35">
      <c r="A6" s="41"/>
      <c r="B6" s="3">
        <v>7</v>
      </c>
      <c r="C6" s="3"/>
      <c r="D6" s="3"/>
      <c r="E6" s="3"/>
    </row>
    <row r="7" spans="1:5" x14ac:dyDescent="0.35">
      <c r="A7" s="41"/>
      <c r="B7" s="3">
        <v>7</v>
      </c>
      <c r="C7" s="3"/>
      <c r="D7" s="3"/>
      <c r="E7" s="3"/>
    </row>
    <row r="8" spans="1:5" x14ac:dyDescent="0.35">
      <c r="A8" s="41"/>
      <c r="B8" s="3">
        <v>7</v>
      </c>
      <c r="C8" s="3"/>
      <c r="D8" s="3"/>
      <c r="E8" s="3"/>
    </row>
    <row r="9" spans="1:5" x14ac:dyDescent="0.35">
      <c r="A9" s="41"/>
      <c r="B9" s="3">
        <v>8</v>
      </c>
      <c r="C9" s="3"/>
      <c r="D9" s="3"/>
      <c r="E9" s="3"/>
    </row>
    <row r="10" spans="1:5" x14ac:dyDescent="0.35">
      <c r="A10" s="41"/>
      <c r="B10" s="3">
        <v>8</v>
      </c>
      <c r="C10" s="3"/>
      <c r="D10" s="3"/>
      <c r="E10" s="3"/>
    </row>
    <row r="11" spans="1:5" x14ac:dyDescent="0.35">
      <c r="A11" s="41"/>
      <c r="B11" s="3">
        <v>8</v>
      </c>
      <c r="C11" s="3"/>
      <c r="D11" s="3"/>
      <c r="E11" s="3"/>
    </row>
    <row r="12" spans="1:5" x14ac:dyDescent="0.35">
      <c r="A12" s="41"/>
      <c r="B12" s="3">
        <v>8</v>
      </c>
      <c r="C12" s="3"/>
      <c r="D12" s="3"/>
      <c r="E12" s="3"/>
    </row>
    <row r="13" spans="1:5" x14ac:dyDescent="0.35">
      <c r="A13" s="41"/>
      <c r="B13" s="3">
        <v>8</v>
      </c>
      <c r="C13" s="3"/>
      <c r="D13" s="3"/>
      <c r="E13" s="3"/>
    </row>
    <row r="14" spans="1:5" x14ac:dyDescent="0.35">
      <c r="A14" s="41"/>
      <c r="B14" s="3">
        <v>8</v>
      </c>
      <c r="C14" s="3"/>
      <c r="D14" s="3"/>
      <c r="E14" s="3"/>
    </row>
    <row r="15" spans="1:5" x14ac:dyDescent="0.35">
      <c r="A15" s="41"/>
      <c r="B15" s="3">
        <v>8</v>
      </c>
      <c r="C15" s="3"/>
      <c r="D15" s="3"/>
      <c r="E15" s="3"/>
    </row>
    <row r="16" spans="1:5" x14ac:dyDescent="0.35">
      <c r="A16" s="41"/>
      <c r="B16" s="3">
        <v>8</v>
      </c>
      <c r="C16" s="3"/>
      <c r="D16" s="3"/>
      <c r="E16" s="3"/>
    </row>
    <row r="17" spans="1:5" x14ac:dyDescent="0.35">
      <c r="A17" s="41"/>
      <c r="B17" s="3">
        <v>8</v>
      </c>
      <c r="C17" s="3"/>
      <c r="D17" s="3"/>
      <c r="E17" s="3"/>
    </row>
    <row r="18" spans="1:5" x14ac:dyDescent="0.35">
      <c r="A18" s="41"/>
      <c r="B18" s="3">
        <v>8</v>
      </c>
      <c r="C18" s="3"/>
      <c r="D18" s="3"/>
      <c r="E18" s="3"/>
    </row>
    <row r="19" spans="1:5" x14ac:dyDescent="0.35">
      <c r="A19" s="41"/>
      <c r="B19" s="3">
        <v>8</v>
      </c>
      <c r="C19" s="3"/>
      <c r="D19" s="3"/>
      <c r="E19" s="3"/>
    </row>
    <row r="20" spans="1:5" x14ac:dyDescent="0.35">
      <c r="A20" s="41"/>
      <c r="B20" s="3">
        <v>8</v>
      </c>
      <c r="C20" s="3"/>
      <c r="D20" s="3"/>
      <c r="E20" s="3"/>
    </row>
    <row r="21" spans="1:5" x14ac:dyDescent="0.35">
      <c r="A21" s="41"/>
      <c r="B21" s="3">
        <v>8</v>
      </c>
      <c r="C21" s="3"/>
      <c r="D21" s="3"/>
      <c r="E21" s="3"/>
    </row>
    <row r="22" spans="1:5" x14ac:dyDescent="0.35">
      <c r="A22" s="41"/>
      <c r="B22" s="3">
        <v>8</v>
      </c>
      <c r="C22" s="3"/>
      <c r="D22" s="3"/>
      <c r="E22" s="3"/>
    </row>
    <row r="23" spans="1:5" x14ac:dyDescent="0.35">
      <c r="A23" s="41"/>
      <c r="B23" s="3">
        <v>8</v>
      </c>
      <c r="C23" s="3"/>
      <c r="D23" s="3"/>
      <c r="E23" s="3"/>
    </row>
    <row r="24" spans="1:5" x14ac:dyDescent="0.35">
      <c r="A24" s="41"/>
      <c r="B24" s="3">
        <v>9</v>
      </c>
      <c r="C24" s="3"/>
      <c r="D24" s="3"/>
      <c r="E24" s="3"/>
    </row>
    <row r="25" spans="1:5" x14ac:dyDescent="0.35">
      <c r="A25" s="41"/>
      <c r="B25" s="3">
        <v>9</v>
      </c>
      <c r="C25" s="3"/>
      <c r="D25" s="3"/>
      <c r="E25" s="3"/>
    </row>
    <row r="26" spans="1:5" x14ac:dyDescent="0.35">
      <c r="A26" s="41"/>
      <c r="B26" s="3">
        <v>9</v>
      </c>
      <c r="C26" s="3"/>
      <c r="D26" s="3"/>
      <c r="E26" s="3"/>
    </row>
    <row r="27" spans="1:5" x14ac:dyDescent="0.35">
      <c r="A27" s="41"/>
      <c r="B27" s="3">
        <v>9</v>
      </c>
      <c r="C27" s="3"/>
      <c r="D27" s="3"/>
      <c r="E27" s="3"/>
    </row>
    <row r="28" spans="1:5" x14ac:dyDescent="0.35">
      <c r="A28" s="41"/>
      <c r="B28" s="3">
        <v>9</v>
      </c>
      <c r="C28" s="3"/>
      <c r="D28" s="3"/>
      <c r="E28" s="3"/>
    </row>
    <row r="29" spans="1:5" x14ac:dyDescent="0.35">
      <c r="A29" s="41"/>
      <c r="B29" s="3">
        <v>9</v>
      </c>
      <c r="C29" s="3"/>
      <c r="D29" s="3"/>
      <c r="E29" s="3"/>
    </row>
    <row r="30" spans="1:5" x14ac:dyDescent="0.35">
      <c r="A30" s="41"/>
      <c r="B30" s="3">
        <v>9</v>
      </c>
      <c r="C30" s="3"/>
      <c r="D30" s="3"/>
      <c r="E30" s="3"/>
    </row>
    <row r="31" spans="1:5" x14ac:dyDescent="0.35">
      <c r="A31" s="41"/>
      <c r="B31" s="3">
        <v>9</v>
      </c>
      <c r="C31" s="3"/>
      <c r="D31" s="3"/>
      <c r="E31" s="3"/>
    </row>
    <row r="32" spans="1:5" x14ac:dyDescent="0.35">
      <c r="A32" s="41"/>
      <c r="B32" s="3">
        <v>9</v>
      </c>
      <c r="C32" s="3"/>
      <c r="D32" s="3"/>
      <c r="E32" s="3"/>
    </row>
    <row r="33" spans="1:5" x14ac:dyDescent="0.35">
      <c r="A33" s="41"/>
      <c r="B33" s="3">
        <v>9</v>
      </c>
      <c r="C33" s="3"/>
      <c r="D33" s="3"/>
      <c r="E33" s="3"/>
    </row>
    <row r="34" spans="1:5" x14ac:dyDescent="0.35">
      <c r="A34" s="41"/>
      <c r="B34" s="3">
        <v>9</v>
      </c>
      <c r="C34" s="3"/>
      <c r="D34" s="3"/>
      <c r="E34" s="3"/>
    </row>
    <row r="35" spans="1:5" x14ac:dyDescent="0.35">
      <c r="A35" s="41"/>
      <c r="B35" s="3">
        <v>9</v>
      </c>
      <c r="C35" s="3"/>
      <c r="D35" s="3"/>
      <c r="E35" s="3"/>
    </row>
    <row r="36" spans="1:5" x14ac:dyDescent="0.35">
      <c r="A36" s="41"/>
      <c r="B36" s="3">
        <v>9</v>
      </c>
      <c r="C36" s="3"/>
      <c r="D36" s="3"/>
      <c r="E36" s="3"/>
    </row>
    <row r="37" spans="1:5" x14ac:dyDescent="0.35">
      <c r="A37" s="41"/>
      <c r="B37" s="3">
        <v>9</v>
      </c>
      <c r="C37" s="3"/>
      <c r="D37" s="3"/>
      <c r="E37" s="3"/>
    </row>
    <row r="38" spans="1:5" x14ac:dyDescent="0.35">
      <c r="A38" s="41"/>
      <c r="B38" s="3">
        <v>9</v>
      </c>
      <c r="C38" s="3"/>
      <c r="D38" s="3"/>
      <c r="E38" s="3"/>
    </row>
    <row r="39" spans="1:5" x14ac:dyDescent="0.35">
      <c r="A39" s="41"/>
      <c r="B39" s="3">
        <v>10</v>
      </c>
      <c r="C39" s="3"/>
      <c r="D39" s="3"/>
      <c r="E39" s="3"/>
    </row>
    <row r="40" spans="1:5" x14ac:dyDescent="0.35">
      <c r="A40" s="41"/>
      <c r="B40" s="3">
        <v>10</v>
      </c>
      <c r="C40" s="3"/>
      <c r="D40" s="3"/>
      <c r="E40" s="3"/>
    </row>
    <row r="41" spans="1:5" x14ac:dyDescent="0.35">
      <c r="A41" s="41"/>
      <c r="B41" s="3">
        <v>10</v>
      </c>
      <c r="C41" s="3"/>
      <c r="D41" s="3"/>
      <c r="E41" s="3"/>
    </row>
    <row r="42" spans="1:5" x14ac:dyDescent="0.35">
      <c r="A42" s="41"/>
      <c r="B42" s="3">
        <v>10</v>
      </c>
      <c r="C42" s="3"/>
      <c r="D42" s="3"/>
      <c r="E42" s="3"/>
    </row>
    <row r="43" spans="1:5" x14ac:dyDescent="0.35">
      <c r="A43" s="41"/>
      <c r="B43" s="3">
        <v>10</v>
      </c>
      <c r="C43" s="3"/>
      <c r="D43" s="3"/>
      <c r="E43" s="3"/>
    </row>
    <row r="44" spans="1:5" x14ac:dyDescent="0.35">
      <c r="A44" s="41"/>
      <c r="B44" s="3">
        <v>10</v>
      </c>
      <c r="C44" s="3"/>
      <c r="D44" s="3"/>
      <c r="E44" s="3"/>
    </row>
    <row r="45" spans="1:5" x14ac:dyDescent="0.35">
      <c r="A45" s="41"/>
      <c r="B45" s="3">
        <v>10</v>
      </c>
      <c r="C45" s="3"/>
      <c r="D45" s="3"/>
      <c r="E45" s="3"/>
    </row>
    <row r="46" spans="1:5" x14ac:dyDescent="0.35">
      <c r="A46" s="41"/>
      <c r="B46" s="3">
        <v>10</v>
      </c>
      <c r="C46" s="3"/>
      <c r="D46" s="3"/>
      <c r="E46" s="3"/>
    </row>
    <row r="47" spans="1:5" x14ac:dyDescent="0.35">
      <c r="A47" s="41"/>
      <c r="B47" s="3">
        <v>10</v>
      </c>
      <c r="C47" s="3"/>
      <c r="D47" s="3"/>
      <c r="E47" s="3"/>
    </row>
    <row r="48" spans="1:5" x14ac:dyDescent="0.35">
      <c r="A48" s="41"/>
      <c r="B48" s="3">
        <v>10</v>
      </c>
      <c r="C48" s="3"/>
      <c r="D48" s="3"/>
      <c r="E48" s="3"/>
    </row>
    <row r="49" spans="1:5" x14ac:dyDescent="0.35">
      <c r="A49" s="42"/>
      <c r="B49" s="3"/>
      <c r="C49" s="3"/>
      <c r="D49" s="3"/>
      <c r="E49" s="3"/>
    </row>
    <row r="50" spans="1:5" s="23" customFormat="1" x14ac:dyDescent="0.35">
      <c r="A50" s="19" t="s">
        <v>58</v>
      </c>
      <c r="B50" s="6">
        <f>COUNT(B4:B49)</f>
        <v>45</v>
      </c>
      <c r="C50" s="6"/>
      <c r="D50" s="6"/>
      <c r="E50" s="6"/>
    </row>
    <row r="51" spans="1:5" s="23" customFormat="1" x14ac:dyDescent="0.35">
      <c r="A51" s="19" t="s">
        <v>59</v>
      </c>
      <c r="B51" s="29">
        <f>AVERAGE(B4:B49)</f>
        <v>8.6222222222222218</v>
      </c>
      <c r="C51" s="30"/>
      <c r="D51" s="30"/>
      <c r="E51" s="30"/>
    </row>
    <row r="52" spans="1:5" s="23" customFormat="1" x14ac:dyDescent="0.35">
      <c r="A52" s="28" t="s">
        <v>60</v>
      </c>
      <c r="B52" s="31">
        <f>MEDIAN(B4:B49)</f>
        <v>9</v>
      </c>
      <c r="C52" s="32"/>
      <c r="D52" s="32"/>
      <c r="E52" s="32"/>
    </row>
    <row r="53" spans="1:5" s="24" customFormat="1" x14ac:dyDescent="0.35">
      <c r="A53" s="19" t="s">
        <v>61</v>
      </c>
      <c r="B53" s="11"/>
      <c r="C53" s="3"/>
      <c r="D53" s="3"/>
      <c r="E53" s="3"/>
    </row>
    <row r="54" spans="1:5" s="24" customFormat="1" x14ac:dyDescent="0.35">
      <c r="A54" s="21">
        <v>0</v>
      </c>
      <c r="B54" s="3">
        <f>COUNTIF(B4:B49,0)</f>
        <v>0</v>
      </c>
      <c r="C54" s="3"/>
      <c r="D54" s="3"/>
      <c r="E54" s="3"/>
    </row>
    <row r="55" spans="1:5" s="24" customFormat="1" x14ac:dyDescent="0.35">
      <c r="A55" s="21">
        <v>1</v>
      </c>
      <c r="B55" s="3">
        <f>COUNTIF(B4:B49,1)</f>
        <v>0</v>
      </c>
      <c r="C55" s="3"/>
      <c r="D55" s="3"/>
      <c r="E55" s="3"/>
    </row>
    <row r="56" spans="1:5" s="24" customFormat="1" x14ac:dyDescent="0.35">
      <c r="A56" s="21">
        <v>2</v>
      </c>
      <c r="B56" s="3">
        <f>COUNTIF(B4:B49,2)</f>
        <v>0</v>
      </c>
      <c r="C56" s="3"/>
      <c r="D56" s="3"/>
      <c r="E56" s="3"/>
    </row>
    <row r="57" spans="1:5" s="24" customFormat="1" x14ac:dyDescent="0.35">
      <c r="A57" s="21">
        <v>3</v>
      </c>
      <c r="B57" s="3">
        <f>COUNTIF(B4:B49,3)</f>
        <v>0</v>
      </c>
      <c r="C57" s="3"/>
      <c r="D57" s="3"/>
      <c r="E57" s="3"/>
    </row>
    <row r="58" spans="1:5" s="24" customFormat="1" x14ac:dyDescent="0.35">
      <c r="A58" s="21">
        <v>4</v>
      </c>
      <c r="B58" s="3">
        <f>COUNTIF(B4:B49,4)</f>
        <v>0</v>
      </c>
      <c r="C58" s="3"/>
      <c r="D58" s="3"/>
      <c r="E58" s="3"/>
    </row>
    <row r="59" spans="1:5" s="24" customFormat="1" x14ac:dyDescent="0.35">
      <c r="A59" s="21">
        <v>5</v>
      </c>
      <c r="B59" s="3">
        <f>COUNTIF(B4:B49,5)</f>
        <v>0</v>
      </c>
      <c r="C59" s="3"/>
      <c r="D59" s="3"/>
      <c r="E59" s="3"/>
    </row>
    <row r="60" spans="1:5" s="24" customFormat="1" x14ac:dyDescent="0.35">
      <c r="A60" s="21">
        <v>6</v>
      </c>
      <c r="B60" s="3">
        <f>COUNTIF(B4:B49,6)</f>
        <v>2</v>
      </c>
      <c r="C60" s="3"/>
      <c r="D60" s="3"/>
      <c r="E60" s="3"/>
    </row>
    <row r="61" spans="1:5" s="24" customFormat="1" x14ac:dyDescent="0.35">
      <c r="A61" s="21">
        <v>7</v>
      </c>
      <c r="B61" s="3">
        <f>COUNTIF(B4:B49,7)</f>
        <v>3</v>
      </c>
      <c r="C61" s="3"/>
      <c r="D61" s="3"/>
      <c r="E61" s="3"/>
    </row>
    <row r="62" spans="1:5" s="24" customFormat="1" x14ac:dyDescent="0.35">
      <c r="A62" s="21">
        <v>8</v>
      </c>
      <c r="B62" s="3">
        <f>COUNTIF(B4:B49,8)</f>
        <v>15</v>
      </c>
      <c r="C62" s="3"/>
      <c r="D62" s="3"/>
      <c r="E62" s="3"/>
    </row>
    <row r="63" spans="1:5" s="24" customFormat="1" x14ac:dyDescent="0.35">
      <c r="A63" s="21">
        <v>9</v>
      </c>
      <c r="B63" s="3">
        <f>COUNTIF(B4:B49,9)</f>
        <v>15</v>
      </c>
      <c r="C63" s="3"/>
      <c r="D63" s="3"/>
      <c r="E63" s="3"/>
    </row>
    <row r="64" spans="1:5" s="24" customFormat="1" x14ac:dyDescent="0.35">
      <c r="A64" s="21">
        <v>10</v>
      </c>
      <c r="B64" s="3">
        <f>COUNTIF(B4:B49,10)</f>
        <v>10</v>
      </c>
      <c r="C64" s="3"/>
      <c r="D64" s="3"/>
      <c r="E64" s="3"/>
    </row>
    <row r="65" spans="1:5" s="19" customFormat="1" ht="28" customHeight="1" x14ac:dyDescent="0.35">
      <c r="A65" s="25" t="s">
        <v>50</v>
      </c>
      <c r="B65" s="33" t="s">
        <v>55</v>
      </c>
      <c r="C65" s="6"/>
      <c r="D65" s="6"/>
      <c r="E65" s="27"/>
    </row>
  </sheetData>
  <mergeCells count="2">
    <mergeCell ref="A1:E1"/>
    <mergeCell ref="A2:A4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6327-B1F2-448E-B415-2603199A0B6B}">
  <dimension ref="A1:E65"/>
  <sheetViews>
    <sheetView workbookViewId="0">
      <pane xSplit="1" ySplit="3" topLeftCell="B61" activePane="bottomRight" state="frozen"/>
      <selection pane="topRight" activeCell="B1" sqref="B1"/>
      <selection pane="bottomLeft" activeCell="A4" sqref="A4"/>
      <selection pane="bottomRight" activeCell="A2" sqref="A2:A49"/>
    </sheetView>
  </sheetViews>
  <sheetFormatPr defaultRowHeight="14.5" x14ac:dyDescent="0.35"/>
  <cols>
    <col min="1" max="1" width="13.7265625" style="13" customWidth="1"/>
    <col min="2" max="4" width="25.6328125" style="1" customWidth="1"/>
    <col min="5" max="5" width="25.6328125" style="13" customWidth="1"/>
    <col min="6" max="14" width="17.1796875" style="13" customWidth="1"/>
    <col min="15" max="16384" width="8.7265625" style="13"/>
  </cols>
  <sheetData>
    <row r="1" spans="1:5" s="8" customFormat="1" ht="30" customHeight="1" x14ac:dyDescent="0.35">
      <c r="A1" s="38" t="s">
        <v>72</v>
      </c>
      <c r="B1" s="39"/>
      <c r="C1" s="39"/>
      <c r="D1" s="39"/>
      <c r="E1" s="39"/>
    </row>
    <row r="2" spans="1:5" s="7" customFormat="1" x14ac:dyDescent="0.35">
      <c r="A2" s="40" t="s">
        <v>82</v>
      </c>
      <c r="B2" s="6" t="s">
        <v>5</v>
      </c>
      <c r="C2" s="6"/>
      <c r="D2" s="6"/>
      <c r="E2" s="6"/>
    </row>
    <row r="3" spans="1:5" s="2" customFormat="1" ht="10.5" customHeight="1" x14ac:dyDescent="0.35">
      <c r="A3" s="41"/>
      <c r="B3" s="4" t="s">
        <v>20</v>
      </c>
      <c r="C3" s="4"/>
      <c r="D3" s="4"/>
      <c r="E3" s="4"/>
    </row>
    <row r="4" spans="1:5" x14ac:dyDescent="0.35">
      <c r="A4" s="41"/>
      <c r="B4" s="3">
        <v>0</v>
      </c>
      <c r="C4" s="3"/>
      <c r="D4" s="3"/>
      <c r="E4" s="3"/>
    </row>
    <row r="5" spans="1:5" x14ac:dyDescent="0.35">
      <c r="A5" s="41"/>
      <c r="B5" s="3">
        <v>0</v>
      </c>
      <c r="C5" s="3"/>
      <c r="D5" s="3"/>
      <c r="E5" s="3"/>
    </row>
    <row r="6" spans="1:5" x14ac:dyDescent="0.35">
      <c r="A6" s="41"/>
      <c r="B6" s="3">
        <v>0</v>
      </c>
      <c r="C6" s="3"/>
      <c r="D6" s="3"/>
      <c r="E6" s="3"/>
    </row>
    <row r="7" spans="1:5" x14ac:dyDescent="0.35">
      <c r="A7" s="41"/>
      <c r="B7" s="3">
        <v>0</v>
      </c>
      <c r="C7" s="3"/>
      <c r="D7" s="3"/>
      <c r="E7" s="3"/>
    </row>
    <row r="8" spans="1:5" x14ac:dyDescent="0.35">
      <c r="A8" s="41"/>
      <c r="B8" s="3">
        <v>0</v>
      </c>
      <c r="C8" s="3"/>
      <c r="D8" s="3"/>
      <c r="E8" s="3"/>
    </row>
    <row r="9" spans="1:5" x14ac:dyDescent="0.35">
      <c r="A9" s="41"/>
      <c r="B9" s="3">
        <v>0</v>
      </c>
      <c r="C9" s="3"/>
      <c r="D9" s="3"/>
      <c r="E9" s="3"/>
    </row>
    <row r="10" spans="1:5" x14ac:dyDescent="0.35">
      <c r="A10" s="41"/>
      <c r="B10" s="3">
        <v>2</v>
      </c>
      <c r="C10" s="3"/>
      <c r="D10" s="3"/>
      <c r="E10" s="3"/>
    </row>
    <row r="11" spans="1:5" x14ac:dyDescent="0.35">
      <c r="A11" s="41"/>
      <c r="B11" s="3">
        <v>2</v>
      </c>
      <c r="C11" s="3"/>
      <c r="D11" s="3"/>
      <c r="E11" s="3"/>
    </row>
    <row r="12" spans="1:5" x14ac:dyDescent="0.35">
      <c r="A12" s="41"/>
      <c r="B12" s="3">
        <v>2</v>
      </c>
      <c r="C12" s="3"/>
      <c r="D12" s="3"/>
      <c r="E12" s="3"/>
    </row>
    <row r="13" spans="1:5" x14ac:dyDescent="0.35">
      <c r="A13" s="41"/>
      <c r="B13" s="3">
        <v>2</v>
      </c>
      <c r="C13" s="3"/>
      <c r="D13" s="3"/>
      <c r="E13" s="3"/>
    </row>
    <row r="14" spans="1:5" x14ac:dyDescent="0.35">
      <c r="A14" s="41"/>
      <c r="B14" s="3">
        <v>2</v>
      </c>
      <c r="C14" s="3"/>
      <c r="D14" s="3"/>
      <c r="E14" s="3"/>
    </row>
    <row r="15" spans="1:5" x14ac:dyDescent="0.35">
      <c r="A15" s="41"/>
      <c r="B15" s="3">
        <v>2</v>
      </c>
      <c r="C15" s="3"/>
      <c r="D15" s="3"/>
      <c r="E15" s="3"/>
    </row>
    <row r="16" spans="1:5" x14ac:dyDescent="0.35">
      <c r="A16" s="41"/>
      <c r="B16" s="3">
        <v>2</v>
      </c>
      <c r="C16" s="3"/>
      <c r="D16" s="3"/>
      <c r="E16" s="3"/>
    </row>
    <row r="17" spans="1:5" x14ac:dyDescent="0.35">
      <c r="A17" s="41"/>
      <c r="B17" s="3">
        <v>2</v>
      </c>
      <c r="C17" s="3"/>
      <c r="D17" s="3"/>
      <c r="E17" s="3"/>
    </row>
    <row r="18" spans="1:5" x14ac:dyDescent="0.35">
      <c r="A18" s="41"/>
      <c r="B18" s="3">
        <v>3</v>
      </c>
      <c r="C18" s="3"/>
      <c r="D18" s="3"/>
      <c r="E18" s="3"/>
    </row>
    <row r="19" spans="1:5" x14ac:dyDescent="0.35">
      <c r="A19" s="41"/>
      <c r="B19" s="3">
        <v>3</v>
      </c>
      <c r="C19" s="3"/>
      <c r="D19" s="3"/>
      <c r="E19" s="3"/>
    </row>
    <row r="20" spans="1:5" x14ac:dyDescent="0.35">
      <c r="A20" s="41"/>
      <c r="B20" s="3">
        <v>3</v>
      </c>
      <c r="C20" s="3"/>
      <c r="D20" s="3"/>
      <c r="E20" s="3"/>
    </row>
    <row r="21" spans="1:5" x14ac:dyDescent="0.35">
      <c r="A21" s="41"/>
      <c r="B21" s="3">
        <v>3</v>
      </c>
      <c r="C21" s="3"/>
      <c r="D21" s="3"/>
      <c r="E21" s="3"/>
    </row>
    <row r="22" spans="1:5" x14ac:dyDescent="0.35">
      <c r="A22" s="41"/>
      <c r="B22" s="3">
        <v>4</v>
      </c>
      <c r="C22" s="3"/>
      <c r="D22" s="3"/>
      <c r="E22" s="3"/>
    </row>
    <row r="23" spans="1:5" x14ac:dyDescent="0.35">
      <c r="A23" s="41"/>
      <c r="B23" s="3">
        <v>4</v>
      </c>
      <c r="C23" s="3"/>
      <c r="D23" s="3"/>
      <c r="E23" s="3"/>
    </row>
    <row r="24" spans="1:5" x14ac:dyDescent="0.35">
      <c r="A24" s="41"/>
      <c r="B24" s="3">
        <v>4</v>
      </c>
      <c r="C24" s="3"/>
      <c r="D24" s="3"/>
      <c r="E24" s="3"/>
    </row>
    <row r="25" spans="1:5" x14ac:dyDescent="0.35">
      <c r="A25" s="41"/>
      <c r="B25" s="3">
        <v>4</v>
      </c>
      <c r="C25" s="3"/>
      <c r="D25" s="3"/>
      <c r="E25" s="3"/>
    </row>
    <row r="26" spans="1:5" x14ac:dyDescent="0.35">
      <c r="A26" s="41"/>
      <c r="B26" s="3">
        <v>4</v>
      </c>
      <c r="C26" s="3"/>
      <c r="D26" s="3"/>
      <c r="E26" s="3"/>
    </row>
    <row r="27" spans="1:5" x14ac:dyDescent="0.35">
      <c r="A27" s="41"/>
      <c r="B27" s="3">
        <v>4</v>
      </c>
      <c r="C27" s="3"/>
      <c r="D27" s="3"/>
      <c r="E27" s="3"/>
    </row>
    <row r="28" spans="1:5" x14ac:dyDescent="0.35">
      <c r="A28" s="41"/>
      <c r="B28" s="3">
        <v>5</v>
      </c>
      <c r="C28" s="3"/>
      <c r="D28" s="3"/>
      <c r="E28" s="3"/>
    </row>
    <row r="29" spans="1:5" x14ac:dyDescent="0.35">
      <c r="A29" s="41"/>
      <c r="B29" s="3">
        <v>5</v>
      </c>
      <c r="C29" s="3"/>
      <c r="D29" s="3"/>
      <c r="E29" s="3"/>
    </row>
    <row r="30" spans="1:5" x14ac:dyDescent="0.35">
      <c r="A30" s="41"/>
      <c r="B30" s="3">
        <v>5</v>
      </c>
      <c r="C30" s="3"/>
      <c r="D30" s="3"/>
      <c r="E30" s="3"/>
    </row>
    <row r="31" spans="1:5" x14ac:dyDescent="0.35">
      <c r="A31" s="41"/>
      <c r="B31" s="3">
        <v>5</v>
      </c>
      <c r="C31" s="3"/>
      <c r="D31" s="3"/>
      <c r="E31" s="3"/>
    </row>
    <row r="32" spans="1:5" x14ac:dyDescent="0.35">
      <c r="A32" s="41"/>
      <c r="B32" s="3">
        <v>5</v>
      </c>
      <c r="C32" s="3"/>
      <c r="D32" s="3"/>
      <c r="E32" s="3"/>
    </row>
    <row r="33" spans="1:5" x14ac:dyDescent="0.35">
      <c r="A33" s="41"/>
      <c r="B33" s="3">
        <v>5</v>
      </c>
      <c r="C33" s="3"/>
      <c r="D33" s="3"/>
      <c r="E33" s="3"/>
    </row>
    <row r="34" spans="1:5" x14ac:dyDescent="0.35">
      <c r="A34" s="41"/>
      <c r="B34" s="3">
        <v>5</v>
      </c>
      <c r="C34" s="3"/>
      <c r="D34" s="3"/>
      <c r="E34" s="3"/>
    </row>
    <row r="35" spans="1:5" x14ac:dyDescent="0.35">
      <c r="A35" s="41"/>
      <c r="B35" s="3">
        <v>5</v>
      </c>
      <c r="C35" s="3"/>
      <c r="D35" s="3"/>
      <c r="E35" s="3"/>
    </row>
    <row r="36" spans="1:5" x14ac:dyDescent="0.35">
      <c r="A36" s="41"/>
      <c r="B36" s="3">
        <v>5</v>
      </c>
      <c r="C36" s="3"/>
      <c r="D36" s="3"/>
      <c r="E36" s="3"/>
    </row>
    <row r="37" spans="1:5" x14ac:dyDescent="0.35">
      <c r="A37" s="41"/>
      <c r="B37" s="3">
        <v>5</v>
      </c>
      <c r="C37" s="3"/>
      <c r="D37" s="3"/>
      <c r="E37" s="3"/>
    </row>
    <row r="38" spans="1:5" x14ac:dyDescent="0.35">
      <c r="A38" s="41"/>
      <c r="B38" s="3">
        <v>5</v>
      </c>
      <c r="C38" s="3"/>
      <c r="D38" s="3"/>
      <c r="E38" s="3"/>
    </row>
    <row r="39" spans="1:5" x14ac:dyDescent="0.35">
      <c r="A39" s="41"/>
      <c r="B39" s="3">
        <v>5</v>
      </c>
      <c r="C39" s="3"/>
      <c r="D39" s="3"/>
      <c r="E39" s="3"/>
    </row>
    <row r="40" spans="1:5" x14ac:dyDescent="0.35">
      <c r="A40" s="41"/>
      <c r="B40" s="3">
        <v>5</v>
      </c>
      <c r="C40" s="3"/>
      <c r="D40" s="3"/>
      <c r="E40" s="3"/>
    </row>
    <row r="41" spans="1:5" x14ac:dyDescent="0.35">
      <c r="A41" s="41"/>
      <c r="B41" s="3">
        <v>5</v>
      </c>
      <c r="C41" s="3"/>
      <c r="D41" s="3"/>
      <c r="E41" s="3"/>
    </row>
    <row r="42" spans="1:5" x14ac:dyDescent="0.35">
      <c r="A42" s="41"/>
      <c r="B42" s="3">
        <v>6</v>
      </c>
      <c r="C42" s="3"/>
      <c r="D42" s="3"/>
      <c r="E42" s="3"/>
    </row>
    <row r="43" spans="1:5" x14ac:dyDescent="0.35">
      <c r="A43" s="41"/>
      <c r="B43" s="3">
        <v>6</v>
      </c>
      <c r="C43" s="3"/>
      <c r="D43" s="3"/>
      <c r="E43" s="3"/>
    </row>
    <row r="44" spans="1:5" x14ac:dyDescent="0.35">
      <c r="A44" s="41"/>
      <c r="B44" s="3">
        <v>7</v>
      </c>
      <c r="C44" s="3"/>
      <c r="D44" s="3"/>
      <c r="E44" s="3"/>
    </row>
    <row r="45" spans="1:5" x14ac:dyDescent="0.35">
      <c r="A45" s="41"/>
      <c r="B45" s="3">
        <v>8</v>
      </c>
      <c r="C45" s="3"/>
      <c r="D45" s="3"/>
      <c r="E45" s="3"/>
    </row>
    <row r="46" spans="1:5" x14ac:dyDescent="0.35">
      <c r="A46" s="41"/>
      <c r="B46" s="3"/>
      <c r="C46" s="3"/>
      <c r="D46" s="3"/>
      <c r="E46" s="3"/>
    </row>
    <row r="47" spans="1:5" x14ac:dyDescent="0.35">
      <c r="A47" s="41"/>
      <c r="B47" s="3"/>
      <c r="C47" s="3"/>
      <c r="D47" s="3"/>
      <c r="E47" s="3"/>
    </row>
    <row r="48" spans="1:5" x14ac:dyDescent="0.35">
      <c r="A48" s="41"/>
      <c r="B48" s="3"/>
      <c r="C48" s="3"/>
      <c r="D48" s="3"/>
      <c r="E48" s="3"/>
    </row>
    <row r="49" spans="1:5" x14ac:dyDescent="0.35">
      <c r="A49" s="42"/>
      <c r="B49" s="3"/>
      <c r="C49" s="3"/>
      <c r="D49" s="3"/>
      <c r="E49" s="3"/>
    </row>
    <row r="50" spans="1:5" s="23" customFormat="1" x14ac:dyDescent="0.35">
      <c r="A50" s="19" t="s">
        <v>58</v>
      </c>
      <c r="B50" s="6">
        <f>COUNT(B4:B49)</f>
        <v>42</v>
      </c>
      <c r="C50" s="6"/>
      <c r="D50" s="6"/>
      <c r="E50" s="6"/>
    </row>
    <row r="51" spans="1:5" s="23" customFormat="1" x14ac:dyDescent="0.35">
      <c r="A51" s="19" t="s">
        <v>59</v>
      </c>
      <c r="B51" s="29">
        <f>AVERAGE(B4:B49)</f>
        <v>3.5476190476190474</v>
      </c>
      <c r="C51" s="30"/>
      <c r="D51" s="30"/>
      <c r="E51" s="30"/>
    </row>
    <row r="52" spans="1:5" s="23" customFormat="1" x14ac:dyDescent="0.35">
      <c r="A52" s="28" t="s">
        <v>60</v>
      </c>
      <c r="B52" s="31">
        <f>MEDIAN(B4:B49)</f>
        <v>4</v>
      </c>
      <c r="C52" s="32"/>
      <c r="D52" s="32"/>
      <c r="E52" s="32"/>
    </row>
    <row r="53" spans="1:5" s="24" customFormat="1" x14ac:dyDescent="0.35">
      <c r="A53" s="19" t="s">
        <v>61</v>
      </c>
      <c r="B53" s="11"/>
      <c r="C53" s="3"/>
      <c r="D53" s="3"/>
      <c r="E53" s="3"/>
    </row>
    <row r="54" spans="1:5" s="24" customFormat="1" x14ac:dyDescent="0.35">
      <c r="A54" s="21">
        <v>0</v>
      </c>
      <c r="B54" s="3">
        <f>COUNTIF(B4:B49,0)</f>
        <v>6</v>
      </c>
      <c r="C54" s="3"/>
      <c r="D54" s="3"/>
      <c r="E54" s="3"/>
    </row>
    <row r="55" spans="1:5" s="24" customFormat="1" x14ac:dyDescent="0.35">
      <c r="A55" s="21">
        <v>1</v>
      </c>
      <c r="B55" s="3">
        <f>COUNTIF(B4:B49,1)</f>
        <v>0</v>
      </c>
      <c r="C55" s="3"/>
      <c r="D55" s="3"/>
      <c r="E55" s="3"/>
    </row>
    <row r="56" spans="1:5" s="24" customFormat="1" x14ac:dyDescent="0.35">
      <c r="A56" s="21">
        <v>2</v>
      </c>
      <c r="B56" s="3">
        <f>COUNTIF(B4:B49,2)</f>
        <v>8</v>
      </c>
      <c r="C56" s="3"/>
      <c r="D56" s="3"/>
      <c r="E56" s="3"/>
    </row>
    <row r="57" spans="1:5" s="24" customFormat="1" x14ac:dyDescent="0.35">
      <c r="A57" s="21">
        <v>3</v>
      </c>
      <c r="B57" s="3">
        <f>COUNTIF(B4:B49,3)</f>
        <v>4</v>
      </c>
      <c r="C57" s="3"/>
      <c r="D57" s="3"/>
      <c r="E57" s="3"/>
    </row>
    <row r="58" spans="1:5" s="24" customFormat="1" x14ac:dyDescent="0.35">
      <c r="A58" s="21">
        <v>4</v>
      </c>
      <c r="B58" s="3">
        <f>COUNTIF(B4:B49,4)</f>
        <v>6</v>
      </c>
      <c r="C58" s="3"/>
      <c r="D58" s="3"/>
      <c r="E58" s="3"/>
    </row>
    <row r="59" spans="1:5" s="24" customFormat="1" x14ac:dyDescent="0.35">
      <c r="A59" s="21">
        <v>5</v>
      </c>
      <c r="B59" s="3">
        <f>COUNTIF(B4:B49,5)</f>
        <v>14</v>
      </c>
      <c r="C59" s="3"/>
      <c r="D59" s="3"/>
      <c r="E59" s="3"/>
    </row>
    <row r="60" spans="1:5" s="24" customFormat="1" x14ac:dyDescent="0.35">
      <c r="A60" s="21">
        <v>6</v>
      </c>
      <c r="B60" s="3">
        <f>COUNTIF(B4:B49,6)</f>
        <v>2</v>
      </c>
      <c r="C60" s="3"/>
      <c r="D60" s="3"/>
      <c r="E60" s="3"/>
    </row>
    <row r="61" spans="1:5" s="24" customFormat="1" x14ac:dyDescent="0.35">
      <c r="A61" s="21">
        <v>7</v>
      </c>
      <c r="B61" s="3">
        <f>COUNTIF(B4:B49,7)</f>
        <v>1</v>
      </c>
      <c r="C61" s="3"/>
      <c r="D61" s="3"/>
      <c r="E61" s="3"/>
    </row>
    <row r="62" spans="1:5" s="24" customFormat="1" x14ac:dyDescent="0.35">
      <c r="A62" s="21">
        <v>8</v>
      </c>
      <c r="B62" s="3">
        <f>COUNTIF(B4:B49,8)</f>
        <v>1</v>
      </c>
      <c r="C62" s="3"/>
      <c r="D62" s="3"/>
      <c r="E62" s="3"/>
    </row>
    <row r="63" spans="1:5" s="24" customFormat="1" x14ac:dyDescent="0.35">
      <c r="A63" s="21">
        <v>9</v>
      </c>
      <c r="B63" s="3">
        <f>COUNTIF(B4:B49,9)</f>
        <v>0</v>
      </c>
      <c r="C63" s="3"/>
      <c r="D63" s="3"/>
      <c r="E63" s="3"/>
    </row>
    <row r="64" spans="1:5" s="24" customFormat="1" x14ac:dyDescent="0.35">
      <c r="A64" s="21">
        <v>10</v>
      </c>
      <c r="B64" s="3">
        <f>COUNTIF(B4:B49,10)</f>
        <v>0</v>
      </c>
      <c r="C64" s="3"/>
      <c r="D64" s="3"/>
      <c r="E64" s="3"/>
    </row>
    <row r="65" spans="1:5" s="19" customFormat="1" ht="28" customHeight="1" x14ac:dyDescent="0.35">
      <c r="A65" s="25" t="s">
        <v>50</v>
      </c>
      <c r="B65" s="6" t="s">
        <v>20</v>
      </c>
      <c r="C65" s="6"/>
      <c r="D65" s="6"/>
      <c r="E65" s="27"/>
    </row>
  </sheetData>
  <mergeCells count="2">
    <mergeCell ref="A1:E1"/>
    <mergeCell ref="A2:A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Validació F1</vt:lpstr>
      <vt:lpstr>Dilemes_registre</vt:lpstr>
      <vt:lpstr>Dilemes_freq</vt:lpstr>
      <vt:lpstr>D_1.1</vt:lpstr>
      <vt:lpstr>D_1.2</vt:lpstr>
      <vt:lpstr>D_1.3</vt:lpstr>
      <vt:lpstr>D_2.1</vt:lpstr>
      <vt:lpstr>D_2.2</vt:lpstr>
      <vt:lpstr>D_3.1</vt:lpstr>
      <vt:lpstr>D_3.2</vt:lpstr>
      <vt:lpstr>D_3.3</vt:lpstr>
      <vt:lpstr>D_4.1</vt:lpstr>
      <vt:lpstr>D_4.2</vt:lpstr>
      <vt:lpstr>D_4.3</vt:lpstr>
      <vt:lpstr>D_4.4</vt:lpstr>
      <vt:lpstr>D_5.1</vt:lpstr>
      <vt:lpstr>D_5.2</vt:lpstr>
      <vt:lpstr>D_5.3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Yvan Lara</dc:creator>
  <cp:keywords/>
  <dc:description/>
  <cp:lastModifiedBy>Yvan Lara</cp:lastModifiedBy>
  <cp:revision/>
  <dcterms:created xsi:type="dcterms:W3CDTF">2015-06-05T18:17:20Z</dcterms:created>
  <dcterms:modified xsi:type="dcterms:W3CDTF">2026-04-18T17:18:09Z</dcterms:modified>
  <cp:category/>
  <cp:contentStatus/>
</cp:coreProperties>
</file>